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LE - ADATA SSD - 23-04-2018\50 -SALARIOS - INDEC - CONG NACIONAL\18a-SALARIOS-FINAL 2018 xxxx\4 - Salarios 2018 -SEGUNDA PROPUESTA +5%\SALARIOS 2018\"/>
    </mc:Choice>
  </mc:AlternateContent>
  <bookViews>
    <workbookView xWindow="6000" yWindow="-132" windowWidth="11940" windowHeight="11760" activeTab="4"/>
  </bookViews>
  <sheets>
    <sheet name="ANEXO A" sheetId="2" r:id="rId1"/>
    <sheet name="ANEXO B" sheetId="4" r:id="rId2"/>
    <sheet name="ANEXO C" sheetId="5" r:id="rId3"/>
    <sheet name="ANEXO D" sheetId="3" r:id="rId4"/>
    <sheet name="ANEXO E" sheetId="1" r:id="rId5"/>
  </sheets>
  <definedNames>
    <definedName name="_xlnm.Print_Area" localSheetId="0">'ANEXO A'!$A$1:$E$201</definedName>
    <definedName name="_xlnm.Print_Area" localSheetId="3">'ANEXO D'!$A$1:$E$93</definedName>
  </definedNames>
  <calcPr calcId="162913"/>
</workbook>
</file>

<file path=xl/calcChain.xml><?xml version="1.0" encoding="utf-8"?>
<calcChain xmlns="http://schemas.openxmlformats.org/spreadsheetml/2006/main">
  <c r="D84" i="2" l="1"/>
  <c r="D85" i="2"/>
  <c r="D88" i="2"/>
  <c r="D89" i="2"/>
  <c r="D90" i="2"/>
  <c r="D83" i="2"/>
  <c r="E22" i="1" l="1"/>
  <c r="E19" i="1"/>
  <c r="E20" i="1"/>
  <c r="E21" i="1"/>
  <c r="E23" i="1"/>
  <c r="E24" i="1"/>
  <c r="E26" i="1"/>
  <c r="E27" i="1"/>
  <c r="E35" i="1"/>
  <c r="E36" i="1"/>
  <c r="E37" i="1"/>
  <c r="E38" i="1"/>
  <c r="E41" i="1"/>
  <c r="E42" i="1"/>
  <c r="E43" i="1"/>
  <c r="E44" i="1"/>
  <c r="E45" i="1"/>
  <c r="E46" i="1"/>
  <c r="E50" i="1"/>
  <c r="E51" i="1"/>
  <c r="E52" i="1"/>
  <c r="E58" i="1"/>
  <c r="E59" i="1"/>
  <c r="E62" i="1"/>
  <c r="E63" i="1"/>
  <c r="E64" i="1"/>
  <c r="E65" i="1"/>
  <c r="E69" i="1"/>
  <c r="E70" i="1"/>
  <c r="E71" i="1"/>
  <c r="E72" i="1"/>
  <c r="E74" i="1"/>
  <c r="E75" i="1"/>
  <c r="E80" i="1"/>
  <c r="E81" i="1"/>
  <c r="E82" i="1"/>
  <c r="E85" i="1"/>
  <c r="E86" i="1"/>
  <c r="E87" i="1"/>
  <c r="E91" i="1"/>
  <c r="E92" i="1"/>
  <c r="E93" i="1"/>
  <c r="E94" i="1"/>
  <c r="E95" i="1"/>
  <c r="E96" i="1"/>
  <c r="E97" i="1"/>
  <c r="E98" i="1"/>
  <c r="E99" i="1"/>
  <c r="E100" i="1"/>
  <c r="E102" i="1"/>
  <c r="E103" i="1"/>
  <c r="E104" i="1"/>
  <c r="E105" i="1"/>
  <c r="E106" i="1"/>
  <c r="E18" i="1"/>
  <c r="E18" i="3" l="1"/>
  <c r="E19" i="3"/>
  <c r="E20" i="3"/>
  <c r="E21" i="3"/>
  <c r="E22" i="3"/>
  <c r="E23" i="3"/>
  <c r="E25" i="3"/>
  <c r="E26" i="3"/>
  <c r="E33" i="3"/>
  <c r="E34" i="3"/>
  <c r="E35" i="3"/>
  <c r="E36" i="3"/>
  <c r="E39" i="3"/>
  <c r="E40" i="3"/>
  <c r="E41" i="3"/>
  <c r="E42" i="3"/>
  <c r="E43" i="3"/>
  <c r="E46" i="3"/>
  <c r="E47" i="3"/>
  <c r="E48" i="3"/>
  <c r="E53" i="3"/>
  <c r="E54" i="3"/>
  <c r="E57" i="3"/>
  <c r="E58" i="3"/>
  <c r="E59" i="3"/>
  <c r="E60" i="3"/>
  <c r="E64" i="3"/>
  <c r="E65" i="3"/>
  <c r="E66" i="3"/>
  <c r="E67" i="3"/>
  <c r="E70" i="3"/>
  <c r="E71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90" i="3"/>
  <c r="E17" i="3"/>
  <c r="E23" i="5"/>
  <c r="E24" i="5"/>
  <c r="E25" i="5"/>
  <c r="E26" i="5"/>
  <c r="E27" i="5"/>
  <c r="E28" i="5"/>
  <c r="E30" i="5"/>
  <c r="E31" i="5"/>
  <c r="E39" i="5"/>
  <c r="E40" i="5"/>
  <c r="E41" i="5"/>
  <c r="E42" i="5"/>
  <c r="E48" i="5"/>
  <c r="E49" i="5"/>
  <c r="E50" i="5"/>
  <c r="E51" i="5"/>
  <c r="E52" i="5"/>
  <c r="E53" i="5"/>
  <c r="E56" i="5"/>
  <c r="E57" i="5"/>
  <c r="E58" i="5"/>
  <c r="E63" i="5"/>
  <c r="E64" i="5"/>
  <c r="E67" i="5"/>
  <c r="E68" i="5"/>
  <c r="E69" i="5"/>
  <c r="E70" i="5"/>
  <c r="E74" i="5"/>
  <c r="E75" i="5"/>
  <c r="E76" i="5"/>
  <c r="E77" i="5"/>
  <c r="E79" i="5"/>
  <c r="E80" i="5"/>
  <c r="E86" i="5"/>
  <c r="E87" i="5"/>
  <c r="E88" i="5"/>
  <c r="E91" i="5"/>
  <c r="E92" i="5"/>
  <c r="E93" i="5"/>
  <c r="E99" i="5"/>
  <c r="E100" i="5"/>
  <c r="E101" i="5"/>
  <c r="E102" i="5"/>
  <c r="E103" i="5"/>
  <c r="E104" i="5"/>
  <c r="E105" i="5"/>
  <c r="E106" i="5"/>
  <c r="E107" i="5"/>
  <c r="E108" i="5"/>
  <c r="E110" i="5"/>
  <c r="E111" i="5"/>
  <c r="E112" i="5"/>
  <c r="E113" i="5"/>
  <c r="E114" i="5"/>
  <c r="E22" i="5"/>
  <c r="E16" i="4"/>
  <c r="E17" i="4"/>
  <c r="E18" i="4"/>
  <c r="E19" i="4"/>
  <c r="E20" i="4"/>
  <c r="E21" i="4"/>
  <c r="E23" i="4"/>
  <c r="E24" i="4"/>
  <c r="E31" i="4"/>
  <c r="E32" i="4"/>
  <c r="E33" i="4"/>
  <c r="E34" i="4"/>
  <c r="E37" i="4"/>
  <c r="E38" i="4"/>
  <c r="E39" i="4"/>
  <c r="E40" i="4"/>
  <c r="E41" i="4"/>
  <c r="E44" i="4"/>
  <c r="E45" i="4"/>
  <c r="E46" i="4"/>
  <c r="E51" i="4"/>
  <c r="E52" i="4"/>
  <c r="E55" i="4"/>
  <c r="E56" i="4"/>
  <c r="E57" i="4"/>
  <c r="E58" i="4"/>
  <c r="E62" i="4"/>
  <c r="E63" i="4"/>
  <c r="E64" i="4"/>
  <c r="E65" i="4"/>
  <c r="E68" i="4"/>
  <c r="E69" i="4"/>
  <c r="E75" i="4"/>
  <c r="E77" i="4"/>
  <c r="E79" i="4"/>
  <c r="E81" i="4"/>
  <c r="E83" i="4"/>
  <c r="E85" i="4"/>
  <c r="E87" i="4"/>
  <c r="E89" i="4"/>
  <c r="E90" i="4"/>
  <c r="E92" i="4"/>
  <c r="E94" i="4"/>
  <c r="E96" i="4"/>
  <c r="E98" i="4"/>
  <c r="E99" i="4"/>
  <c r="E101" i="4"/>
  <c r="E15" i="4"/>
  <c r="D37" i="2"/>
  <c r="D38" i="2"/>
  <c r="D39" i="2"/>
  <c r="D42" i="2"/>
  <c r="D43" i="2"/>
  <c r="D44" i="2"/>
  <c r="D45" i="2"/>
  <c r="D46" i="2"/>
  <c r="D47" i="2"/>
  <c r="D50" i="2"/>
  <c r="D51" i="2"/>
  <c r="D52" i="2"/>
  <c r="D57" i="2"/>
  <c r="D58" i="2"/>
  <c r="D61" i="2"/>
  <c r="D62" i="2"/>
  <c r="D63" i="2"/>
  <c r="D64" i="2"/>
  <c r="D68" i="2"/>
  <c r="D69" i="2"/>
  <c r="D70" i="2"/>
  <c r="D71" i="2"/>
  <c r="D74" i="2"/>
  <c r="D75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10" i="2"/>
  <c r="D111" i="2"/>
  <c r="D119" i="2"/>
  <c r="D120" i="2"/>
  <c r="D121" i="2"/>
  <c r="D122" i="2"/>
  <c r="D123" i="2"/>
  <c r="D124" i="2"/>
  <c r="D125" i="2"/>
  <c r="D127" i="2"/>
  <c r="D128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6" i="2"/>
  <c r="D147" i="2"/>
  <c r="D153" i="2"/>
  <c r="D154" i="2"/>
  <c r="D155" i="2"/>
  <c r="D156" i="2"/>
  <c r="D157" i="2"/>
  <c r="D158" i="2"/>
  <c r="D159" i="2"/>
  <c r="D161" i="2"/>
  <c r="D162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9" i="2"/>
  <c r="D180" i="2"/>
  <c r="D181" i="2"/>
  <c r="D182" i="2"/>
  <c r="D183" i="2"/>
  <c r="D184" i="2"/>
  <c r="D185" i="2"/>
  <c r="D187" i="2"/>
  <c r="D188" i="2"/>
  <c r="D190" i="2"/>
  <c r="D192" i="2"/>
  <c r="D194" i="2"/>
  <c r="D196" i="2"/>
  <c r="D197" i="2"/>
  <c r="D198" i="2"/>
  <c r="D36" i="2"/>
  <c r="D18" i="2"/>
  <c r="D19" i="2"/>
  <c r="D20" i="2"/>
  <c r="D21" i="2"/>
  <c r="D22" i="2"/>
  <c r="D23" i="2"/>
  <c r="D25" i="2"/>
  <c r="D26" i="2"/>
  <c r="D17" i="2"/>
  <c r="A108" i="1"/>
  <c r="A92" i="3" l="1"/>
</calcChain>
</file>

<file path=xl/sharedStrings.xml><?xml version="1.0" encoding="utf-8"?>
<sst xmlns="http://schemas.openxmlformats.org/spreadsheetml/2006/main" count="480" uniqueCount="258">
  <si>
    <t>RAMA Nº 1 – ALUMINIO</t>
  </si>
  <si>
    <t>ACUERDO SALARIAL ENTRE:</t>
  </si>
  <si>
    <r>
      <rPr>
        <b/>
        <sz val="14"/>
        <color theme="4" tint="-0.249977111117893"/>
        <rFont val="Arial"/>
        <family val="2"/>
      </rPr>
      <t xml:space="preserve">UOMRA </t>
    </r>
    <r>
      <rPr>
        <b/>
        <sz val="9"/>
        <color theme="4" tint="-0.249977111117893"/>
        <rFont val="Arial"/>
        <family val="2"/>
      </rPr>
      <t>:</t>
    </r>
    <r>
      <rPr>
        <sz val="9"/>
        <color theme="4" tint="-0.249977111117893"/>
        <rFont val="Arial"/>
        <family val="2"/>
      </rPr>
      <t xml:space="preserve"> UNIÓN OBRERA METALÚRGICA DE LA REPUBLICA ARGENTINA.</t>
    </r>
  </si>
  <si>
    <r>
      <rPr>
        <b/>
        <sz val="14"/>
        <color theme="4" tint="-0.249977111117893"/>
        <rFont val="Arial"/>
        <family val="2"/>
      </rPr>
      <t>CAIAMA:</t>
    </r>
    <r>
      <rPr>
        <sz val="14"/>
        <color theme="4" tint="-0.249977111117893"/>
        <rFont val="Arial"/>
        <family val="2"/>
      </rPr>
      <t xml:space="preserve"> </t>
    </r>
    <r>
      <rPr>
        <sz val="9"/>
        <color theme="4" tint="-0.249977111117893"/>
        <rFont val="Arial"/>
        <family val="2"/>
      </rPr>
      <t xml:space="preserve">CAMARA ARGENTINA DE LA INDUSTRIA DEL ALUMINIO Y METALES AFINES. </t>
    </r>
  </si>
  <si>
    <r>
      <rPr>
        <b/>
        <sz val="14"/>
        <color theme="4" tint="-0.249977111117893"/>
        <rFont val="Arial"/>
        <family val="2"/>
      </rPr>
      <t xml:space="preserve">CAMIMA : </t>
    </r>
    <r>
      <rPr>
        <sz val="9"/>
        <color theme="4" tint="-0.249977111117893"/>
        <rFont val="Arial"/>
        <family val="2"/>
      </rPr>
      <t>CÁMARA DE LA PEQUEÑA Y MEDIANA INDUSTRIA METALÚRGICA ARGENTINA.</t>
    </r>
  </si>
  <si>
    <r>
      <rPr>
        <b/>
        <sz val="14"/>
        <color theme="4" tint="-0.249977111117893"/>
        <rFont val="Arial"/>
        <family val="2"/>
      </rPr>
      <t>ADIMRA :</t>
    </r>
    <r>
      <rPr>
        <sz val="9"/>
        <color theme="4" tint="-0.249977111117893"/>
        <rFont val="Arial"/>
        <family val="2"/>
      </rPr>
      <t xml:space="preserve"> ASOCIACIÓN DE INDUSTRIALES METALÚRGICOS DE LA REPUBLICA ARGENTINA.</t>
    </r>
  </si>
  <si>
    <t>a) CATEGORIAS Generales, Art.6.</t>
  </si>
  <si>
    <t>Ingresante</t>
  </si>
  <si>
    <t>Operario Calificado</t>
  </si>
  <si>
    <t>Medio Oficial</t>
  </si>
  <si>
    <t>Operario Especializado</t>
  </si>
  <si>
    <t>Operario Especializado Múltiple</t>
  </si>
  <si>
    <t>Oficial</t>
  </si>
  <si>
    <t>Oficial Múltiple</t>
  </si>
  <si>
    <t>OPERADORES CNC</t>
  </si>
  <si>
    <t>Oficial Superior</t>
  </si>
  <si>
    <t>Oficial Múltiple Superior</t>
  </si>
  <si>
    <t>Ingreso Minimo Global de Referncia (IMGR)</t>
  </si>
  <si>
    <t>a) GRUPO "A"- PERSONAL ADMINISTRATIVO</t>
  </si>
  <si>
    <t>Cat. Administrativo de  1ª</t>
  </si>
  <si>
    <t>Cat. Administrativo de  2ª</t>
  </si>
  <si>
    <t>Cat. Administrativo de  3ª</t>
  </si>
  <si>
    <t>Cat. Administrativo de  4ª</t>
  </si>
  <si>
    <t>b) GRUPO   “B” – PERSONAL TECNICO</t>
  </si>
  <si>
    <t>Cat. Técnico de  1ª</t>
  </si>
  <si>
    <t>Cat. Técnico de  2ª</t>
  </si>
  <si>
    <t>Cat. Técnico de  3ª</t>
  </si>
  <si>
    <t>Cat. Técnico de  4ª</t>
  </si>
  <si>
    <t>Cat. Técnico de  5ª</t>
  </si>
  <si>
    <t>Cat. Técnico de  6ª</t>
  </si>
  <si>
    <t>c) GRUPO   "C" - PERSONAL AUXILIAR</t>
  </si>
  <si>
    <t>Cat. Auxiliar de  1ª</t>
  </si>
  <si>
    <t>Cat. Auxiliar de  2ª</t>
  </si>
  <si>
    <t>Cat. Auxiliar de  3ª</t>
  </si>
  <si>
    <t>14 y 15 Años</t>
  </si>
  <si>
    <t>16 y 17 Años</t>
  </si>
  <si>
    <t>1er.   Año</t>
  </si>
  <si>
    <t>2do.  Año</t>
  </si>
  <si>
    <t>3er.   Año</t>
  </si>
  <si>
    <t>4to.   Año</t>
  </si>
  <si>
    <t>14   Años</t>
  </si>
  <si>
    <t>15   Años</t>
  </si>
  <si>
    <t>16   Años</t>
  </si>
  <si>
    <t>17   Años</t>
  </si>
  <si>
    <t>Con Patente de   3ª</t>
  </si>
  <si>
    <t>Con Patente de   2ª</t>
  </si>
  <si>
    <t>Con Patente de   1ª</t>
  </si>
  <si>
    <t>Con Registro de Carga.</t>
  </si>
  <si>
    <t>Con Registro Profesional.</t>
  </si>
  <si>
    <t>Con Registro de DNV.</t>
  </si>
  <si>
    <r>
      <t xml:space="preserve">Adicional Art. 55                         </t>
    </r>
    <r>
      <rPr>
        <sz val="12"/>
        <color indexed="18"/>
        <rFont val="Times New Roman"/>
        <family val="1"/>
      </rPr>
      <t>Idiomas</t>
    </r>
  </si>
  <si>
    <t>3ª Categoría Choferes adicional mensual</t>
  </si>
  <si>
    <t xml:space="preserve">ACUERDO SALARIAL ENTRE UOMRA Y LAS CÁMARAS: </t>
  </si>
  <si>
    <t xml:space="preserve">RAMA  17 -   Mecánica, Electromecánica y Manufactura de la Industria Metalúrgica y sus Actividades       
                      Complementarias.
                      Armas y Armamentos, Cromo Hojalatería Mecánica, Fabricación de Envases e Impresión 
                      Litográfica sobre
                      Metales, Empleados de la Industria Metalúrgica, Construcción Montaje Armado y 
                      Reparación de Maquinas
                      Viales y Neumáticas, Fabricación y Reparación de Material Ferroviario, Montajes 
                      Industriales.     
RAMA   3  -   Ascensores 
RAMA  13  -  Fundición
RAMA  14 -   Fundición-Laminación-Extrusión-Mat no Ferrosos
RAMA  15 -   Fundición-Cinc/Plomo/Plata y Afines
RAMA  16 -   Herrería de Obra/Carpintería Metálica
RAMA  20 -   Pulvimetalurgia </t>
  </si>
  <si>
    <t>Vigente Hasta</t>
  </si>
  <si>
    <t xml:space="preserve">a) CATEGORIAS GENERALES  Art.6. </t>
  </si>
  <si>
    <t xml:space="preserve">     Ingresante</t>
  </si>
  <si>
    <t xml:space="preserve">     Operario Calificado</t>
  </si>
  <si>
    <t xml:space="preserve">     Medio Oficial</t>
  </si>
  <si>
    <t xml:space="preserve">     Operario Especializado</t>
  </si>
  <si>
    <t xml:space="preserve">     Operario Espdo. Múltiple</t>
  </si>
  <si>
    <t xml:space="preserve">     Oficial</t>
  </si>
  <si>
    <t xml:space="preserve">     Oficial Múltiple</t>
  </si>
  <si>
    <t xml:space="preserve">     Oficial Superior</t>
  </si>
  <si>
    <t xml:space="preserve">     Oficial Múltiple Superior</t>
  </si>
  <si>
    <t xml:space="preserve">     Cat. Administrativo de  1ª</t>
  </si>
  <si>
    <t xml:space="preserve">     Cat. Administrativo de  2ª</t>
  </si>
  <si>
    <t xml:space="preserve">     Cat. Administrativo de  3ª</t>
  </si>
  <si>
    <t xml:space="preserve">     Cat. Administrativo de  4ª</t>
  </si>
  <si>
    <t xml:space="preserve">     Cat. Técnico de  1ª</t>
  </si>
  <si>
    <t xml:space="preserve">     Cat. Técnico de  2ª</t>
  </si>
  <si>
    <t xml:space="preserve">     Cat. Técnico de  3ª</t>
  </si>
  <si>
    <t xml:space="preserve">     Cat. Técnico de  4ª</t>
  </si>
  <si>
    <t xml:space="preserve">     Cat. Técnico de  5ª</t>
  </si>
  <si>
    <t xml:space="preserve">     Cat. Técnico de  6ª</t>
  </si>
  <si>
    <t>c) GRUPO   "C" - PERSONAL  AUXILIAR</t>
  </si>
  <si>
    <t xml:space="preserve">     Cat. Auxiliar de  1ª</t>
  </si>
  <si>
    <t xml:space="preserve">     Cat. Auxiliar de  2ª</t>
  </si>
  <si>
    <t xml:space="preserve">     Cat. Auxiliar de  3ª</t>
  </si>
  <si>
    <t xml:space="preserve">     14 y 15 Años</t>
  </si>
  <si>
    <t xml:space="preserve">     16 y 17 Años</t>
  </si>
  <si>
    <t>B)   APRENDICES</t>
  </si>
  <si>
    <t xml:space="preserve">     1er.   Año</t>
  </si>
  <si>
    <t xml:space="preserve">     2do.  Año</t>
  </si>
  <si>
    <t xml:space="preserve">     3er.   Año</t>
  </si>
  <si>
    <t xml:space="preserve">     4to.   Año</t>
  </si>
  <si>
    <r>
      <t xml:space="preserve">C)  EMPLEADOS MENORES </t>
    </r>
    <r>
      <rPr>
        <sz val="10"/>
        <color rgb="FF000000"/>
        <rFont val="Arial"/>
        <family val="2"/>
      </rPr>
      <t xml:space="preserve"> </t>
    </r>
  </si>
  <si>
    <t xml:space="preserve">      6 HORAS</t>
  </si>
  <si>
    <t xml:space="preserve">       14   Años</t>
  </si>
  <si>
    <t xml:space="preserve">       15   Años</t>
  </si>
  <si>
    <t xml:space="preserve">       16   Años</t>
  </si>
  <si>
    <t xml:space="preserve">       17   Años</t>
  </si>
  <si>
    <t xml:space="preserve">      8 HORAS</t>
  </si>
  <si>
    <t>A) FOGUISTAS</t>
  </si>
  <si>
    <t xml:space="preserve">     Con Patente de   3ª</t>
  </si>
  <si>
    <t xml:space="preserve">     Con Patente de   2ª</t>
  </si>
  <si>
    <t xml:space="preserve">     Con Patente de   1ª</t>
  </si>
  <si>
    <t>B) CHOFERES</t>
  </si>
  <si>
    <t xml:space="preserve">     Con Registro de Carga.</t>
  </si>
  <si>
    <t xml:space="preserve">     Con Registro Profesional.</t>
  </si>
  <si>
    <t xml:space="preserve">     Con Registro de DNV.</t>
  </si>
  <si>
    <t>Oficial Maquinista de Papel       Metalico</t>
  </si>
  <si>
    <t>Oficial Maquinista de Pomo</t>
  </si>
  <si>
    <t>Oficial Maquinista de Rotativa de un Color</t>
  </si>
  <si>
    <t>Oficial Maquinista de Plana</t>
  </si>
  <si>
    <t>Oficial Armador y Tracista</t>
  </si>
  <si>
    <t>Oficial Transportista y Fotocopiador</t>
  </si>
  <si>
    <t>Oficial Maquinista de más de un Color</t>
  </si>
  <si>
    <t>Categorias del Personal de Fabricas y Talleres</t>
  </si>
  <si>
    <t xml:space="preserve">     Menores Ayudantes Obreros</t>
  </si>
  <si>
    <t xml:space="preserve">     Aprendices</t>
  </si>
  <si>
    <t>Rama 3, Ascensores Art. 4º</t>
  </si>
  <si>
    <t>Categorias del Personal de Montaje, Manutención y Reparaciones.</t>
  </si>
  <si>
    <t xml:space="preserve">     1/2 Oficial Mecánico</t>
  </si>
  <si>
    <t xml:space="preserve">     1/2 Oficial Electricista</t>
  </si>
  <si>
    <t xml:space="preserve">     Oficial de Servicio de 2ª</t>
  </si>
  <si>
    <t xml:space="preserve">     Oficial Reclamista</t>
  </si>
  <si>
    <t xml:space="preserve">     Oficial Mecánico</t>
  </si>
  <si>
    <t xml:space="preserve">     Oficial Electricista</t>
  </si>
  <si>
    <t xml:space="preserve">     Oficial de Serv. de Primera</t>
  </si>
  <si>
    <t xml:space="preserve">     Oficial Montador</t>
  </si>
  <si>
    <t xml:space="preserve">     Oficial Calibrador de 2ª</t>
  </si>
  <si>
    <t xml:space="preserve">     Oficial Calibrador de 1ª</t>
  </si>
  <si>
    <t>Categorias generales de Aplicación en la Rama:</t>
  </si>
  <si>
    <t>Categorias Especificas de la Rama:</t>
  </si>
  <si>
    <t xml:space="preserve">     Oficial Carpintero Metálico</t>
  </si>
  <si>
    <t xml:space="preserve">     Oficial Herrero</t>
  </si>
  <si>
    <t xml:space="preserve">     Oficial Fraguador Artístico</t>
  </si>
  <si>
    <t xml:space="preserve">     Oficial Plegador</t>
  </si>
  <si>
    <t xml:space="preserve">     Oficial Soldador</t>
  </si>
  <si>
    <t xml:space="preserve">     Oficial Tornero</t>
  </si>
  <si>
    <t xml:space="preserve">     Oficial Fresador</t>
  </si>
  <si>
    <t xml:space="preserve">     Oficial Pintor a Soplete</t>
  </si>
  <si>
    <t xml:space="preserve">     Oficial Pintor a Pincel</t>
  </si>
  <si>
    <t xml:space="preserve">     Oficial Carp. en Madera</t>
  </si>
  <si>
    <r>
      <t xml:space="preserve">Adicional Art. 53                                         </t>
    </r>
    <r>
      <rPr>
        <sz val="11"/>
        <color indexed="18"/>
        <rFont val="Times New Roman"/>
        <family val="1"/>
      </rPr>
      <t>Titulo Técnico</t>
    </r>
  </si>
  <si>
    <r>
      <t xml:space="preserve">Adicional Art. 54                                       </t>
    </r>
    <r>
      <rPr>
        <sz val="11"/>
        <color indexed="18"/>
        <rFont val="Times New Roman"/>
        <family val="1"/>
      </rPr>
      <t>Titulo Secundario</t>
    </r>
  </si>
  <si>
    <r>
      <t xml:space="preserve">Adicional Art. 55                                   </t>
    </r>
    <r>
      <rPr>
        <sz val="11"/>
        <color indexed="18"/>
        <rFont val="Times New Roman"/>
        <family val="1"/>
      </rPr>
      <t>Idiomas</t>
    </r>
  </si>
  <si>
    <r>
      <t xml:space="preserve">Adicional Art.57                                  </t>
    </r>
    <r>
      <rPr>
        <sz val="11"/>
        <color indexed="18"/>
        <rFont val="Times New Roman"/>
        <family val="1"/>
      </rPr>
      <t>Subsidio por padres incapacitados</t>
    </r>
  </si>
  <si>
    <r>
      <t xml:space="preserve">Adicional Art. 58                            </t>
    </r>
    <r>
      <rPr>
        <sz val="11"/>
        <color indexed="18"/>
        <rFont val="Times New Roman"/>
        <family val="1"/>
      </rPr>
      <t>Fallecimiento de Familiar</t>
    </r>
    <r>
      <rPr>
        <b/>
        <sz val="11"/>
        <color indexed="18"/>
        <rFont val="Times New Roman"/>
        <family val="1"/>
      </rPr>
      <t>.</t>
    </r>
  </si>
  <si>
    <r>
      <t xml:space="preserve">Adicional Art. 59                                  </t>
    </r>
    <r>
      <rPr>
        <sz val="11"/>
        <color indexed="18"/>
        <rFont val="Times New Roman"/>
        <family val="1"/>
      </rPr>
      <t>Servicio Militar.</t>
    </r>
  </si>
  <si>
    <r>
      <t xml:space="preserve">Adicional Art. 60                                       </t>
    </r>
    <r>
      <rPr>
        <sz val="11"/>
        <color indexed="18"/>
        <rFont val="Times New Roman"/>
        <family val="1"/>
      </rPr>
      <t>Por Cobranza</t>
    </r>
  </si>
  <si>
    <t xml:space="preserve">Adicional Art. 61   </t>
  </si>
  <si>
    <r>
      <t xml:space="preserve">a) </t>
    </r>
    <r>
      <rPr>
        <sz val="11"/>
        <color indexed="18"/>
        <rFont val="Times New Roman"/>
        <family val="1"/>
      </rPr>
      <t>Por Ensobrado</t>
    </r>
  </si>
  <si>
    <r>
      <t>b)</t>
    </r>
    <r>
      <rPr>
        <sz val="11"/>
        <color indexed="18"/>
        <rFont val="Times New Roman"/>
        <family val="1"/>
      </rPr>
      <t xml:space="preserve"> Por ensobrado y pago.                     Pago Mensual</t>
    </r>
  </si>
  <si>
    <t xml:space="preserve">Adicional Art. 62 </t>
  </si>
  <si>
    <t>Por Tareas de otro Grupo o Superior. P/Mensual</t>
  </si>
  <si>
    <t xml:space="preserve">Adicional Art. 63 </t>
  </si>
  <si>
    <t>Por llamada fuera de horario.                  Por cada llamada</t>
  </si>
  <si>
    <t xml:space="preserve">Adicional Art. 64 </t>
  </si>
  <si>
    <t>Por falta de Vacante. Por hora</t>
  </si>
  <si>
    <t xml:space="preserve">Adicional Art. 91 </t>
  </si>
  <si>
    <t>a)Vajante en el Interior del Pais</t>
  </si>
  <si>
    <t>b)Viajante Urbano y Suburbano Mensual</t>
  </si>
  <si>
    <t>3ª Categoría Choferes</t>
  </si>
  <si>
    <t>ESTABLECIMIENTOS FABRICANTES DE AUTOPIEZAS
ESTABLECIMIENTOS FABRICANTES DE TABLEROS. CENTRO DE VOLANTE. CONSOLAS Y OTROS.
ESTABLECIMIENTOS FABRICANTES DE MOTOCICLETAS.FABRICAS TERMINALES DE AUTOMOTORES.
TALLERES MECANICOS DE REPARACIONES Y CONCECESIONARIAS.
                     ESPECIALIDAD MECANICA.
                     ESPECIALIDAD ELECTRICA.
                     ESPECIALIDAD CHAPA Y PINTURA.
                     ESPECIALIDAD TALLERES DE RECTIFICACIÓN.
                     VARIOS.</t>
  </si>
  <si>
    <t>a) CATEGORIAS GENERALES</t>
  </si>
  <si>
    <t>a) MENORES AYUDANTES OBREROS</t>
  </si>
  <si>
    <t>b) APRENDICES</t>
  </si>
  <si>
    <t xml:space="preserve">c) EMPLEADOS MENORES </t>
  </si>
  <si>
    <t xml:space="preserve">       6 HORAS</t>
  </si>
  <si>
    <t xml:space="preserve">       8 HORAS</t>
  </si>
  <si>
    <r>
      <t>Adicional Art. 53</t>
    </r>
    <r>
      <rPr>
        <sz val="12"/>
        <color indexed="18"/>
        <rFont val="Times New Roman"/>
        <family val="1"/>
      </rPr>
      <t xml:space="preserve">                              </t>
    </r>
  </si>
  <si>
    <t>Titulo Técnico</t>
  </si>
  <si>
    <r>
      <t xml:space="preserve">Adicional Art. 54      </t>
    </r>
    <r>
      <rPr>
        <sz val="12"/>
        <color indexed="18"/>
        <rFont val="Times New Roman"/>
        <family val="1"/>
      </rPr>
      <t xml:space="preserve">                       </t>
    </r>
  </si>
  <si>
    <t>Titulo Secundario</t>
  </si>
  <si>
    <r>
      <t>Adicional Art. 55</t>
    </r>
    <r>
      <rPr>
        <sz val="12"/>
        <color indexed="18"/>
        <rFont val="Times New Roman"/>
        <family val="1"/>
      </rPr>
      <t xml:space="preserve">                                     </t>
    </r>
  </si>
  <si>
    <t>Idiomas</t>
  </si>
  <si>
    <r>
      <t>Adicional Art.57</t>
    </r>
    <r>
      <rPr>
        <sz val="12"/>
        <color indexed="18"/>
        <rFont val="Times New Roman"/>
        <family val="1"/>
      </rPr>
      <t xml:space="preserve">                          </t>
    </r>
  </si>
  <si>
    <t>Subsidio por padres incapacitados</t>
  </si>
  <si>
    <r>
      <t>Adicional Art. 58</t>
    </r>
    <r>
      <rPr>
        <sz val="12"/>
        <color indexed="18"/>
        <rFont val="Times New Roman"/>
        <family val="1"/>
      </rPr>
      <t xml:space="preserve">                    </t>
    </r>
  </si>
  <si>
    <t>Fallecimiento de Familiar.</t>
  </si>
  <si>
    <r>
      <t xml:space="preserve">Adicional Art. 59                    </t>
    </r>
    <r>
      <rPr>
        <sz val="12"/>
        <color indexed="18"/>
        <rFont val="Times New Roman"/>
        <family val="1"/>
      </rPr>
      <t xml:space="preserve">                </t>
    </r>
  </si>
  <si>
    <t>Servicio Militar.</t>
  </si>
  <si>
    <r>
      <t xml:space="preserve">Adicional Art. 60    </t>
    </r>
    <r>
      <rPr>
        <sz val="12"/>
        <color indexed="18"/>
        <rFont val="Times New Roman"/>
        <family val="1"/>
      </rPr>
      <t xml:space="preserve">                             </t>
    </r>
  </si>
  <si>
    <t>Por Cobranza</t>
  </si>
  <si>
    <r>
      <t xml:space="preserve">Adicional Art. 61 </t>
    </r>
    <r>
      <rPr>
        <sz val="12"/>
        <color indexed="18"/>
        <rFont val="Times New Roman"/>
        <family val="1"/>
      </rPr>
      <t xml:space="preserve">  </t>
    </r>
  </si>
  <si>
    <t>a) Por Ensobrado</t>
  </si>
  <si>
    <t>b) Por ensobrado y pago. Pago Mensual</t>
  </si>
  <si>
    <r>
      <rPr>
        <b/>
        <sz val="12"/>
        <color indexed="18"/>
        <rFont val="Times New Roman"/>
        <family val="1"/>
      </rPr>
      <t xml:space="preserve">Adicional Art. 62     </t>
    </r>
    <r>
      <rPr>
        <sz val="12"/>
        <color indexed="18"/>
        <rFont val="Times New Roman"/>
        <family val="1"/>
      </rPr>
      <t xml:space="preserve">                            </t>
    </r>
  </si>
  <si>
    <r>
      <rPr>
        <b/>
        <sz val="12"/>
        <color indexed="18"/>
        <rFont val="Times New Roman"/>
        <family val="1"/>
      </rPr>
      <t xml:space="preserve">Adicional Art. 63 </t>
    </r>
    <r>
      <rPr>
        <sz val="12"/>
        <color indexed="18"/>
        <rFont val="Times New Roman"/>
        <family val="1"/>
      </rPr>
      <t xml:space="preserve">                                </t>
    </r>
  </si>
  <si>
    <t>Por llamada fuera de horario. Por cada llamada</t>
  </si>
  <si>
    <r>
      <rPr>
        <b/>
        <sz val="12"/>
        <color indexed="18"/>
        <rFont val="Times New Roman"/>
        <family val="1"/>
      </rPr>
      <t xml:space="preserve">Adicional Art. 64  </t>
    </r>
    <r>
      <rPr>
        <sz val="12"/>
        <color indexed="18"/>
        <rFont val="Times New Roman"/>
        <family val="1"/>
      </rPr>
      <t xml:space="preserve">                                  </t>
    </r>
  </si>
  <si>
    <r>
      <rPr>
        <b/>
        <sz val="12"/>
        <color indexed="18"/>
        <rFont val="Times New Roman"/>
        <family val="1"/>
      </rPr>
      <t>Adicional Art. 91</t>
    </r>
    <r>
      <rPr>
        <sz val="12"/>
        <color indexed="18"/>
        <rFont val="Times New Roman"/>
        <family val="1"/>
      </rPr>
      <t xml:space="preserve">                       </t>
    </r>
  </si>
  <si>
    <t>SALARIOS BASICOS DE LAS CATEGORIAS</t>
  </si>
  <si>
    <t>RAMA Nº 5 -   Bronceros, Orfebreros y Afines.Industria Metalúrgica Manufactureras Livianas.</t>
  </si>
  <si>
    <t>RAMA Nº 8 -   ELECTRONICA</t>
  </si>
  <si>
    <t>RAMA Nº 12 - Fabricación de Relojes y Afines.</t>
  </si>
  <si>
    <t xml:space="preserve">SALARIOS BASICOS </t>
  </si>
  <si>
    <t xml:space="preserve"> ACUERDO SALARIAL ENTRE UOMRA Y LAS CAMARAS:</t>
  </si>
  <si>
    <t xml:space="preserve"> Ingresante</t>
  </si>
  <si>
    <t>b)  APRENDICES</t>
  </si>
  <si>
    <t xml:space="preserve">c)  EMPLEADOS MENORES </t>
  </si>
  <si>
    <r>
      <t xml:space="preserve">Adicional Art. 53                                     </t>
    </r>
    <r>
      <rPr>
        <sz val="10"/>
        <color indexed="18"/>
        <rFont val="Times New Roman"/>
        <family val="1"/>
      </rPr>
      <t>Titulo Técnico</t>
    </r>
  </si>
  <si>
    <r>
      <t xml:space="preserve">Adicional Art. 54                                    </t>
    </r>
    <r>
      <rPr>
        <sz val="10"/>
        <color indexed="18"/>
        <rFont val="Times New Roman"/>
        <family val="1"/>
      </rPr>
      <t>Titulo Secundario</t>
    </r>
  </si>
  <si>
    <r>
      <t xml:space="preserve">Adicional Art. 55                                     </t>
    </r>
    <r>
      <rPr>
        <sz val="10"/>
        <color indexed="18"/>
        <rFont val="Times New Roman"/>
        <family val="1"/>
      </rPr>
      <t>Idiomas</t>
    </r>
  </si>
  <si>
    <r>
      <t xml:space="preserve">Adicional Art.57                                      </t>
    </r>
    <r>
      <rPr>
        <sz val="10"/>
        <color indexed="18"/>
        <rFont val="Times New Roman"/>
        <family val="1"/>
      </rPr>
      <t>Subsidio por padres incapacitados</t>
    </r>
  </si>
  <si>
    <r>
      <t xml:space="preserve">Adicional Art. 58                                    </t>
    </r>
    <r>
      <rPr>
        <sz val="10"/>
        <color indexed="18"/>
        <rFont val="Times New Roman"/>
        <family val="1"/>
      </rPr>
      <t>Fallecimiento de Familiar</t>
    </r>
    <r>
      <rPr>
        <b/>
        <sz val="10"/>
        <color indexed="18"/>
        <rFont val="Times New Roman"/>
        <family val="1"/>
      </rPr>
      <t>.</t>
    </r>
  </si>
  <si>
    <r>
      <t xml:space="preserve">Adicional Art. 59                                     </t>
    </r>
    <r>
      <rPr>
        <sz val="10"/>
        <color indexed="18"/>
        <rFont val="Times New Roman"/>
        <family val="1"/>
      </rPr>
      <t>Servicio Militar.</t>
    </r>
  </si>
  <si>
    <r>
      <t xml:space="preserve">Adicional Art. 60                                     </t>
    </r>
    <r>
      <rPr>
        <sz val="10"/>
        <color indexed="18"/>
        <rFont val="Times New Roman"/>
        <family val="1"/>
      </rPr>
      <t>Por Cobranza</t>
    </r>
  </si>
  <si>
    <r>
      <t xml:space="preserve">Adicional Art. 61                                     a) </t>
    </r>
    <r>
      <rPr>
        <sz val="10"/>
        <color indexed="18"/>
        <rFont val="Times New Roman"/>
        <family val="1"/>
      </rPr>
      <t>Por Ensobrado</t>
    </r>
  </si>
  <si>
    <r>
      <t>b)</t>
    </r>
    <r>
      <rPr>
        <sz val="10"/>
        <color indexed="18"/>
        <rFont val="Times New Roman"/>
        <family val="1"/>
      </rPr>
      <t xml:space="preserve"> Por ensobrado y pago.                    Pago Mensual</t>
    </r>
  </si>
  <si>
    <r>
      <rPr>
        <b/>
        <sz val="10"/>
        <color indexed="18"/>
        <rFont val="Times New Roman"/>
        <family val="1"/>
      </rPr>
      <t xml:space="preserve">Adicional Art. 62 </t>
    </r>
    <r>
      <rPr>
        <sz val="10"/>
        <color indexed="18"/>
        <rFont val="Times New Roman"/>
        <family val="1"/>
      </rPr>
      <t xml:space="preserve">                                    Por Tareas de otro Grupo o Superior. P/Mensual</t>
    </r>
  </si>
  <si>
    <r>
      <rPr>
        <b/>
        <sz val="10"/>
        <color indexed="18"/>
        <rFont val="Times New Roman"/>
        <family val="1"/>
      </rPr>
      <t xml:space="preserve">Adicional Art. 63    </t>
    </r>
    <r>
      <rPr>
        <sz val="10"/>
        <color indexed="18"/>
        <rFont val="Times New Roman"/>
        <family val="1"/>
      </rPr>
      <t xml:space="preserve">                                 </t>
    </r>
  </si>
  <si>
    <r>
      <rPr>
        <b/>
        <sz val="10"/>
        <color indexed="18"/>
        <rFont val="Times New Roman"/>
        <family val="1"/>
      </rPr>
      <t xml:space="preserve">Adicional Art. 64   </t>
    </r>
    <r>
      <rPr>
        <sz val="10"/>
        <color indexed="18"/>
        <rFont val="Times New Roman"/>
        <family val="1"/>
      </rPr>
      <t xml:space="preserve">                                  Por falta de Vacante. Por hora</t>
    </r>
  </si>
  <si>
    <r>
      <rPr>
        <b/>
        <sz val="10"/>
        <color indexed="18"/>
        <rFont val="Times New Roman"/>
        <family val="1"/>
      </rPr>
      <t>Adicional Art. 9</t>
    </r>
    <r>
      <rPr>
        <sz val="10"/>
        <color indexed="18"/>
        <rFont val="Times New Roman"/>
        <family val="1"/>
      </rPr>
      <t>1                                     a)Vajante en el Interior del Pais</t>
    </r>
  </si>
  <si>
    <r>
      <rPr>
        <b/>
        <sz val="11"/>
        <color indexed="18"/>
        <rFont val="Arial"/>
        <family val="2"/>
      </rPr>
      <t>ADIMRA:</t>
    </r>
    <r>
      <rPr>
        <b/>
        <sz val="10"/>
        <color indexed="18"/>
        <rFont val="Arial"/>
        <family val="2"/>
      </rPr>
      <t xml:space="preserve">  ASOCIACIÓN DE INDUSTRIALES METALÚRGICOS DE LA REPUBLICA ARGENTINA.</t>
    </r>
  </si>
  <si>
    <r>
      <rPr>
        <b/>
        <sz val="11"/>
        <color indexed="18"/>
        <rFont val="Arial"/>
        <family val="2"/>
      </rPr>
      <t>CAMIMA:</t>
    </r>
    <r>
      <rPr>
        <b/>
        <sz val="14"/>
        <color indexed="18"/>
        <rFont val="Arial"/>
        <family val="2"/>
      </rPr>
      <t xml:space="preserve"> </t>
    </r>
    <r>
      <rPr>
        <b/>
        <sz val="10"/>
        <color indexed="18"/>
        <rFont val="Arial"/>
        <family val="2"/>
      </rPr>
      <t>CÁMARA DE LA PEQUEÑA Y MEDIANA INDUSTRIA METALÚRGICA ARGENTINA.</t>
    </r>
  </si>
  <si>
    <r>
      <rPr>
        <b/>
        <sz val="11"/>
        <color indexed="18"/>
        <rFont val="Arial"/>
        <family val="2"/>
      </rPr>
      <t>AFARTE:</t>
    </r>
    <r>
      <rPr>
        <b/>
        <sz val="10"/>
        <color indexed="18"/>
        <rFont val="Arial"/>
        <family val="2"/>
      </rPr>
      <t xml:space="preserve"> ASOCIACION DE FABRICANTES ARGENTINOS DE TERMINALES ELECTRONICAS.</t>
    </r>
  </si>
  <si>
    <t>RAMA Nº 10, - Fabricación, Reparaciòn, 
Armado y Montaje de Carrocerias.</t>
  </si>
  <si>
    <r>
      <rPr>
        <b/>
        <sz val="14"/>
        <color theme="3"/>
        <rFont val="Arial"/>
        <family val="2"/>
      </rPr>
      <t xml:space="preserve">UOMRA </t>
    </r>
    <r>
      <rPr>
        <b/>
        <sz val="9"/>
        <color theme="3"/>
        <rFont val="Arial"/>
        <family val="2"/>
      </rPr>
      <t>:</t>
    </r>
    <r>
      <rPr>
        <sz val="9"/>
        <color theme="3"/>
        <rFont val="Arial"/>
        <family val="2"/>
      </rPr>
      <t xml:space="preserve"> UNIÓN OBRERA METALÚRGICA DE LA REPUBLICA ARGENTINA.</t>
    </r>
  </si>
  <si>
    <r>
      <rPr>
        <b/>
        <sz val="14"/>
        <color theme="3"/>
        <rFont val="Arial"/>
        <family val="2"/>
      </rPr>
      <t>ADIMRA :</t>
    </r>
    <r>
      <rPr>
        <sz val="9"/>
        <color theme="3"/>
        <rFont val="Arial"/>
        <family val="2"/>
      </rPr>
      <t xml:space="preserve"> ASOCIACIÓN DE INDUSTRIALES METALÚRGICOS DE LA REPUBLICA ARGENTINA.</t>
    </r>
  </si>
  <si>
    <r>
      <rPr>
        <b/>
        <sz val="14"/>
        <color theme="3"/>
        <rFont val="Arial"/>
        <family val="2"/>
      </rPr>
      <t xml:space="preserve">CAMIMA : </t>
    </r>
    <r>
      <rPr>
        <sz val="9"/>
        <color theme="3"/>
        <rFont val="Arial"/>
        <family val="2"/>
      </rPr>
      <t>CÁMARA DE LA PEQUEÑA Y MEDIANA INDUSTRIA METALÚRGICA ARGENTINA.</t>
    </r>
  </si>
  <si>
    <t>OPERADOR CNC</t>
  </si>
  <si>
    <t>b)   APRENDICES</t>
  </si>
  <si>
    <r>
      <t xml:space="preserve">Adicional Art. 53                       </t>
    </r>
    <r>
      <rPr>
        <sz val="12"/>
        <color indexed="18"/>
        <rFont val="Times New Roman"/>
        <family val="1"/>
      </rPr>
      <t>Titulo Técnico</t>
    </r>
  </si>
  <si>
    <r>
      <t xml:space="preserve">Adicional Art. 54                         </t>
    </r>
    <r>
      <rPr>
        <sz val="12"/>
        <color indexed="18"/>
        <rFont val="Times New Roman"/>
        <family val="1"/>
      </rPr>
      <t>Titulo Secundario</t>
    </r>
  </si>
  <si>
    <r>
      <t xml:space="preserve">Adicional Art. 57                        </t>
    </r>
    <r>
      <rPr>
        <sz val="12"/>
        <color indexed="18"/>
        <rFont val="Times New Roman"/>
        <family val="1"/>
      </rPr>
      <t>Subsidio por padres incapacitados</t>
    </r>
  </si>
  <si>
    <r>
      <t xml:space="preserve">Adicional Art. 58                        </t>
    </r>
    <r>
      <rPr>
        <sz val="12"/>
        <color indexed="18"/>
        <rFont val="Times New Roman"/>
        <family val="1"/>
      </rPr>
      <t>Fallecimiento de Familiar.</t>
    </r>
  </si>
  <si>
    <r>
      <t xml:space="preserve">Adicional Art. 59                       </t>
    </r>
    <r>
      <rPr>
        <sz val="12"/>
        <color indexed="18"/>
        <rFont val="Times New Roman"/>
        <family val="1"/>
      </rPr>
      <t xml:space="preserve"> Servicio Militar.</t>
    </r>
  </si>
  <si>
    <r>
      <t xml:space="preserve">Adicional Art. 60                       </t>
    </r>
    <r>
      <rPr>
        <sz val="12"/>
        <color indexed="18"/>
        <rFont val="Times New Roman"/>
        <family val="1"/>
      </rPr>
      <t>Por Cobranza</t>
    </r>
  </si>
  <si>
    <r>
      <t xml:space="preserve">Adicional Art. 61                        a) </t>
    </r>
    <r>
      <rPr>
        <sz val="12"/>
        <color indexed="18"/>
        <rFont val="Times New Roman"/>
        <family val="1"/>
      </rPr>
      <t>Por Ensobrado</t>
    </r>
  </si>
  <si>
    <r>
      <t>b)</t>
    </r>
    <r>
      <rPr>
        <sz val="12"/>
        <color indexed="18"/>
        <rFont val="Times New Roman"/>
        <family val="1"/>
      </rPr>
      <t xml:space="preserve"> Por ensobrado y pago.          Pago Mensual</t>
    </r>
  </si>
  <si>
    <r>
      <rPr>
        <b/>
        <sz val="12"/>
        <color indexed="18"/>
        <rFont val="Times New Roman"/>
        <family val="1"/>
      </rPr>
      <t xml:space="preserve">Adicional Art. 62 </t>
    </r>
    <r>
      <rPr>
        <sz val="12"/>
        <color indexed="18"/>
        <rFont val="Times New Roman"/>
        <family val="1"/>
      </rPr>
      <t xml:space="preserve">                       Por Tareas de otro Grupo o Superior. P/Mensual</t>
    </r>
  </si>
  <si>
    <r>
      <rPr>
        <b/>
        <sz val="12"/>
        <color indexed="18"/>
        <rFont val="Times New Roman"/>
        <family val="1"/>
      </rPr>
      <t xml:space="preserve">Adicional Art. 63      </t>
    </r>
    <r>
      <rPr>
        <sz val="12"/>
        <color indexed="18"/>
        <rFont val="Times New Roman"/>
        <family val="1"/>
      </rPr>
      <t xml:space="preserve">                  Por llamada fuera de horario.        Por cada llamada</t>
    </r>
  </si>
  <si>
    <r>
      <rPr>
        <b/>
        <sz val="12"/>
        <color indexed="18"/>
        <rFont val="Times New Roman"/>
        <family val="1"/>
      </rPr>
      <t xml:space="preserve">Adicional Art. 64        </t>
    </r>
    <r>
      <rPr>
        <sz val="12"/>
        <color indexed="18"/>
        <rFont val="Times New Roman"/>
        <family val="1"/>
      </rPr>
      <t xml:space="preserve">                Por falta de Vacante. Por hora</t>
    </r>
  </si>
  <si>
    <r>
      <rPr>
        <b/>
        <sz val="12"/>
        <color indexed="18"/>
        <rFont val="Times New Roman"/>
        <family val="1"/>
      </rPr>
      <t xml:space="preserve">Adicional Art. 91      </t>
    </r>
    <r>
      <rPr>
        <sz val="12"/>
        <color indexed="18"/>
        <rFont val="Times New Roman"/>
        <family val="1"/>
      </rPr>
      <t xml:space="preserve">                  a)Viajante en el Interior del Pais</t>
    </r>
  </si>
  <si>
    <t>b)Viajante Urbano y Suburbano</t>
  </si>
  <si>
    <t>actual</t>
  </si>
  <si>
    <t>ACTUAL</t>
  </si>
  <si>
    <t>SALARIOS RESULTANTES DE LA APLICACIÓN DE LOS PORCENTUALES ESTABLECIDOS EN EL ACTA ACUERDO EN EL EXPEDIENTE N° _____/__ DEL __ DE ______  DE 2018, MTEySS.</t>
  </si>
  <si>
    <t>VIGENTE DESDE</t>
  </si>
  <si>
    <r>
      <t xml:space="preserve">C.C.T.  Nº 260/75-SALARIOS - </t>
    </r>
    <r>
      <rPr>
        <b/>
        <sz val="16"/>
        <color rgb="FFFF0000"/>
        <rFont val="Arial"/>
        <family val="2"/>
      </rPr>
      <t>ANEXO "A"</t>
    </r>
    <r>
      <rPr>
        <b/>
        <sz val="16"/>
        <color rgb="FF002060"/>
        <rFont val="Arial"/>
        <family val="2"/>
      </rPr>
      <t xml:space="preserve">
RAMA Nº 17 Metalmecánica y otras</t>
    </r>
  </si>
  <si>
    <r>
      <rPr>
        <b/>
        <sz val="10"/>
        <color rgb="FF002060"/>
        <rFont val="Times New Roman"/>
        <family val="1"/>
      </rPr>
      <t>ADIMRA</t>
    </r>
    <r>
      <rPr>
        <sz val="10"/>
        <color rgb="FF002060"/>
        <rFont val="Times New Roman"/>
        <family val="1"/>
      </rPr>
      <t xml:space="preserve">: ASOCIACION DE INDUSTRIALES METALURGICOS. </t>
    </r>
  </si>
  <si>
    <r>
      <rPr>
        <b/>
        <sz val="10"/>
        <color rgb="FF002060"/>
        <rFont val="Times New Roman"/>
        <family val="1"/>
      </rPr>
      <t>CAMIMA:</t>
    </r>
    <r>
      <rPr>
        <sz val="10"/>
        <color rgb="FF002060"/>
        <rFont val="Times New Roman"/>
        <family val="1"/>
      </rPr>
      <t xml:space="preserve">  CAMARA DE LA PEQUEÑA Y MEDIANA INDUSTRIA METALURGICA ARGENTINA.</t>
    </r>
  </si>
  <si>
    <r>
      <rPr>
        <b/>
        <sz val="10"/>
        <color rgb="FF002060"/>
        <rFont val="Times New Roman"/>
        <family val="1"/>
      </rPr>
      <t>FEDEHOGAR</t>
    </r>
    <r>
      <rPr>
        <sz val="10"/>
        <color rgb="FF002060"/>
        <rFont val="Times New Roman"/>
        <family val="1"/>
      </rPr>
      <t>: FEDERACION DE CAMARAS INDUSTRIALES DE ARTEFACTOS PARA EL HOGAR DE LA R. A.</t>
    </r>
  </si>
  <si>
    <r>
      <rPr>
        <b/>
        <sz val="10"/>
        <color rgb="FF002060"/>
        <rFont val="Times New Roman"/>
        <family val="1"/>
      </rPr>
      <t>AFARTE :</t>
    </r>
    <r>
      <rPr>
        <sz val="10"/>
        <color rgb="FF002060"/>
        <rFont val="Times New Roman"/>
        <family val="1"/>
      </rPr>
      <t xml:space="preserve"> ASOCIACION  DE FABRICANTES ARGENTINOS DE TERMINALES ELECTRONICAS.</t>
    </r>
  </si>
  <si>
    <r>
      <rPr>
        <b/>
        <sz val="10"/>
        <color rgb="FF002060"/>
        <rFont val="Times New Roman"/>
        <family val="1"/>
      </rPr>
      <t>AFAC :</t>
    </r>
    <r>
      <rPr>
        <sz val="10"/>
        <color rgb="FF002060"/>
        <rFont val="Times New Roman"/>
        <family val="1"/>
      </rPr>
      <t xml:space="preserve">  ASOCIACION DE FABRICAS ARGENTINAS DE COMPONENTES.</t>
    </r>
  </si>
  <si>
    <t>1° de Septiembre 2018</t>
  </si>
  <si>
    <t>Anterior</t>
  </si>
  <si>
    <t>1° de Julio 2018</t>
  </si>
  <si>
    <r>
      <rPr>
        <b/>
        <sz val="14"/>
        <color rgb="FF0070C0"/>
        <rFont val="Arial"/>
        <family val="2"/>
      </rPr>
      <t>SALARIOS BASICOS</t>
    </r>
    <r>
      <rPr>
        <sz val="14"/>
        <color rgb="FF0070C0"/>
        <rFont val="Arial"/>
        <family val="2"/>
      </rPr>
      <t xml:space="preserve">
Vigente desde:  1º de Septiembre de 2018</t>
    </r>
  </si>
  <si>
    <t>SALARIOS BASICOS
Vigente desde: EL  1º de septiembre de 2018</t>
  </si>
  <si>
    <t>1° de Septiembre</t>
  </si>
  <si>
    <t>1° de Julio</t>
  </si>
  <si>
    <r>
      <t xml:space="preserve">C.C.T.  Nº 260/75 -  </t>
    </r>
    <r>
      <rPr>
        <b/>
        <sz val="16"/>
        <color rgb="FFC00000"/>
        <rFont val="Arial"/>
        <family val="2"/>
      </rPr>
      <t>Anexo "B"</t>
    </r>
    <r>
      <rPr>
        <b/>
        <sz val="16"/>
        <color rgb="FF2A2478"/>
        <rFont val="Arial"/>
        <family val="2"/>
      </rPr>
      <t xml:space="preserve">
RAMA Nº 4 AUTOMOTOR – LAUDO 29 </t>
    </r>
  </si>
  <si>
    <r>
      <rPr>
        <b/>
        <sz val="14"/>
        <color rgb="FF002060"/>
        <rFont val="Arial"/>
        <family val="2"/>
      </rPr>
      <t xml:space="preserve">ADIMRA:  </t>
    </r>
    <r>
      <rPr>
        <sz val="9"/>
        <color rgb="FF002060"/>
        <rFont val="Arial"/>
        <family val="2"/>
      </rPr>
      <t>ASOCIACIÓN DE INDUSTRIALES METALÚRGICOS DE LA REPUBLICA ARGENTINA.</t>
    </r>
  </si>
  <si>
    <r>
      <rPr>
        <b/>
        <sz val="14"/>
        <color rgb="FF002060"/>
        <rFont val="Arial"/>
        <family val="2"/>
      </rPr>
      <t>CAMIMA:</t>
    </r>
    <r>
      <rPr>
        <sz val="14"/>
        <color rgb="FF002060"/>
        <rFont val="Arial"/>
        <family val="2"/>
      </rPr>
      <t xml:space="preserve"> </t>
    </r>
    <r>
      <rPr>
        <sz val="9"/>
        <color rgb="FF002060"/>
        <rFont val="Arial"/>
        <family val="2"/>
      </rPr>
      <t>CAMARA DE LA PEQUEÑA Y MEDIANA INDUSTRIA METALÚRGICA ARGENTINA.</t>
    </r>
  </si>
  <si>
    <r>
      <rPr>
        <b/>
        <sz val="14"/>
        <color rgb="FF002060"/>
        <rFont val="Arial"/>
        <family val="2"/>
      </rPr>
      <t xml:space="preserve">AFAC: </t>
    </r>
    <r>
      <rPr>
        <sz val="14"/>
        <color rgb="FF002060"/>
        <rFont val="Arial"/>
        <family val="2"/>
      </rPr>
      <t xml:space="preserve">      </t>
    </r>
    <r>
      <rPr>
        <sz val="9"/>
        <color rgb="FF002060"/>
        <rFont val="Arial"/>
        <family val="2"/>
      </rPr>
      <t>ASOCIACIÓN DE FABRICAS ARGENTINAS DE COMPONENTES.</t>
    </r>
  </si>
  <si>
    <r>
      <t xml:space="preserve">    C.C.T.  Nº 260/75 - </t>
    </r>
    <r>
      <rPr>
        <b/>
        <sz val="14"/>
        <color rgb="FFC00000"/>
        <rFont val="Arial"/>
        <family val="2"/>
      </rPr>
      <t>ANEXO "C"</t>
    </r>
  </si>
  <si>
    <t>RAMA Nº 18 - Maquinas de Escribir, Calcular, Contabilidad, Registradoras y Afines. Mecanicas, Electromecanicas y Electronicas. Fabricacion y Service.</t>
  </si>
  <si>
    <t>Vigentes desde:  El 1º de Septiembre de 2018</t>
  </si>
  <si>
    <r>
      <t xml:space="preserve"> C.C.T.  Nº 260/75 - </t>
    </r>
    <r>
      <rPr>
        <b/>
        <sz val="16"/>
        <color rgb="FFC00000"/>
        <rFont val="Arial"/>
        <family val="2"/>
      </rPr>
      <t>Anexo "D"</t>
    </r>
  </si>
  <si>
    <t>SALARIOS BASICOS 
Vigentes desde:  1º de Septiembre de 2018</t>
  </si>
  <si>
    <r>
      <t xml:space="preserve"> C.C.T.  Nº 260/75 -SALARIOS - </t>
    </r>
    <r>
      <rPr>
        <b/>
        <sz val="14"/>
        <color rgb="FFC00000"/>
        <rFont val="Arial"/>
        <family val="2"/>
      </rPr>
      <t>ANEXO "E"</t>
    </r>
  </si>
  <si>
    <t xml:space="preserve">1° de Septiembre </t>
  </si>
  <si>
    <t xml:space="preserve">1° de Julio </t>
  </si>
  <si>
    <r>
      <t xml:space="preserve">SALARIOS BASICOS 
</t>
    </r>
    <r>
      <rPr>
        <b/>
        <sz val="12"/>
        <color rgb="FF0070C0"/>
        <rFont val="Arial"/>
        <family val="2"/>
      </rPr>
      <t>Vigente desde:  1º de Septiembre 2018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</si>
</sst>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&quot;$&quot;\ \-#,##0"/>
    <numFmt numFmtId="164" formatCode="_-&quot;$&quot;* #,##0.00_-;\-&quot;$&quot;* #,##0.00_-;_-&quot;$&quot;* &quot;-&quot;??_-;_-@_-"/>
    <numFmt numFmtId="165" formatCode="&quot;$&quot;\ #,##0.00"/>
    <numFmt numFmtId="166" formatCode="[$$-2C0A]\ #,##0.00"/>
    <numFmt numFmtId="167" formatCode=";;;"/>
    <numFmt numFmtId="169" formatCode="&quot;$&quot;\ #,##0"/>
    <numFmt numFmtId="170" formatCode="[$$-2C0A]\ #,##0"/>
  </numFmts>
  <fonts count="1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3"/>
      <name val="Arial"/>
      <family val="2"/>
    </font>
    <font>
      <b/>
      <sz val="16"/>
      <color theme="3"/>
      <name val="Arial"/>
      <family val="2"/>
    </font>
    <font>
      <sz val="11"/>
      <color theme="3" tint="0.39997558519241921"/>
      <name val="Arial"/>
      <family val="2"/>
    </font>
    <font>
      <sz val="10"/>
      <color indexed="17"/>
      <name val="Arial"/>
      <family val="2"/>
    </font>
    <font>
      <sz val="12"/>
      <color indexed="21"/>
      <name val="Arial"/>
      <family val="2"/>
    </font>
    <font>
      <sz val="16"/>
      <color theme="3"/>
      <name val="Arial"/>
      <family val="2"/>
    </font>
    <font>
      <sz val="9"/>
      <color theme="4" tint="-0.249977111117893"/>
      <name val="Arial"/>
      <family val="2"/>
    </font>
    <font>
      <b/>
      <sz val="14"/>
      <color theme="4" tint="-0.249977111117893"/>
      <name val="Arial"/>
      <family val="2"/>
    </font>
    <font>
      <b/>
      <sz val="9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b/>
      <sz val="10"/>
      <color indexed="18"/>
      <name val="Arial"/>
      <family val="2"/>
    </font>
    <font>
      <b/>
      <sz val="12"/>
      <color indexed="21"/>
      <name val="Arial"/>
      <family val="2"/>
    </font>
    <font>
      <sz val="10"/>
      <color indexed="18"/>
      <name val="Arial"/>
      <family val="2"/>
    </font>
    <font>
      <sz val="11"/>
      <color theme="3" tint="0.39997558519241921"/>
      <name val="Calibri"/>
      <family val="2"/>
    </font>
    <font>
      <b/>
      <sz val="12"/>
      <color rgb="FFFF0000"/>
      <name val="Arial"/>
      <family val="2"/>
    </font>
    <font>
      <b/>
      <sz val="12"/>
      <color indexed="10"/>
      <name val="Arial"/>
      <family val="2"/>
    </font>
    <font>
      <b/>
      <sz val="11"/>
      <color theme="3" tint="0.39997558519241921"/>
      <name val="Arial"/>
      <family val="2"/>
    </font>
    <font>
      <b/>
      <sz val="12"/>
      <color indexed="17"/>
      <name val="Arial"/>
      <family val="2"/>
    </font>
    <font>
      <b/>
      <sz val="11"/>
      <color indexed="18"/>
      <name val="Times New Roman"/>
      <family val="1"/>
    </font>
    <font>
      <b/>
      <sz val="12"/>
      <color theme="3" tint="0.39997558519241921"/>
      <name val="Arial"/>
      <family val="2"/>
    </font>
    <font>
      <b/>
      <sz val="12"/>
      <color rgb="FF000099"/>
      <name val="Arial"/>
      <family val="2"/>
    </font>
    <font>
      <b/>
      <sz val="10"/>
      <color theme="9" tint="-0.249977111117893"/>
      <name val="Arial"/>
      <family val="2"/>
    </font>
    <font>
      <sz val="11"/>
      <color theme="9" tint="-0.249977111117893"/>
      <name val="Calibri"/>
      <family val="2"/>
      <scheme val="minor"/>
    </font>
    <font>
      <b/>
      <sz val="12"/>
      <color indexed="18"/>
      <name val="Arial"/>
      <family val="2"/>
    </font>
    <font>
      <b/>
      <sz val="12"/>
      <color indexed="18"/>
      <name val="Times New Roman"/>
      <family val="1"/>
    </font>
    <font>
      <sz val="12"/>
      <color indexed="18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0070C0"/>
      <name val="Calibri"/>
      <family val="2"/>
      <scheme val="minor"/>
    </font>
    <font>
      <sz val="14"/>
      <color rgb="FF0070C0"/>
      <name val="Arial"/>
      <family val="2"/>
    </font>
    <font>
      <sz val="11"/>
      <color rgb="FF0070C0"/>
      <name val="Calibri"/>
      <family val="2"/>
      <scheme val="minor"/>
    </font>
    <font>
      <b/>
      <sz val="14"/>
      <color rgb="FF0070C0"/>
      <name val="Arial"/>
      <family val="2"/>
    </font>
    <font>
      <b/>
      <sz val="12"/>
      <color indexed="12"/>
      <name val="Arial Black"/>
      <family val="2"/>
    </font>
    <font>
      <sz val="11"/>
      <name val="Times New Roman"/>
      <family val="1"/>
    </font>
    <font>
      <sz val="10"/>
      <color theme="3" tint="0.39997558519241921"/>
      <name val="Arial"/>
      <family val="2"/>
    </font>
    <font>
      <sz val="11"/>
      <color indexed="18"/>
      <name val="Arial"/>
      <family val="2"/>
    </font>
    <font>
      <sz val="8"/>
      <color theme="3" tint="0.39997558519241921"/>
      <name val="Arial"/>
      <family val="2"/>
    </font>
    <font>
      <b/>
      <sz val="11"/>
      <color indexed="18"/>
      <name val="Arial"/>
      <family val="2"/>
    </font>
    <font>
      <b/>
      <sz val="11"/>
      <color rgb="FFFF0000"/>
      <name val="Arial"/>
      <family val="2"/>
    </font>
    <font>
      <b/>
      <sz val="10"/>
      <color indexed="12"/>
      <name val="Arial"/>
      <family val="2"/>
    </font>
    <font>
      <b/>
      <i/>
      <sz val="11"/>
      <color indexed="18"/>
      <name val="Times New Roman"/>
      <family val="1"/>
    </font>
    <font>
      <b/>
      <sz val="12"/>
      <color theme="9" tint="-0.249977111117893"/>
      <name val="Arial"/>
      <family val="2"/>
    </font>
    <font>
      <b/>
      <sz val="11"/>
      <color theme="9" tint="-0.249977111117893"/>
      <name val="Times New Roman"/>
      <family val="1"/>
    </font>
    <font>
      <sz val="11"/>
      <color indexed="18"/>
      <name val="Times New Roman"/>
      <family val="1"/>
    </font>
    <font>
      <sz val="10"/>
      <color rgb="FF000000"/>
      <name val="Arial"/>
      <family val="2"/>
    </font>
    <font>
      <b/>
      <sz val="11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9"/>
      <color theme="3"/>
      <name val="Arial"/>
      <family val="2"/>
    </font>
    <font>
      <b/>
      <sz val="11"/>
      <color rgb="FFC00000"/>
      <name val="Arial"/>
      <family val="2"/>
    </font>
    <font>
      <b/>
      <sz val="16"/>
      <color rgb="FF2A2478"/>
      <name val="Arial"/>
      <family val="2"/>
    </font>
    <font>
      <b/>
      <sz val="14"/>
      <color rgb="FF2A2478"/>
      <name val="Arial"/>
      <family val="2"/>
    </font>
    <font>
      <sz val="10"/>
      <name val="Arial"/>
      <family val="2"/>
    </font>
    <font>
      <b/>
      <sz val="11"/>
      <color indexed="17"/>
      <name val="Arial"/>
      <family val="2"/>
    </font>
    <font>
      <sz val="10"/>
      <color indexed="62"/>
      <name val="Calibri"/>
      <family val="2"/>
    </font>
    <font>
      <b/>
      <sz val="12"/>
      <color theme="8" tint="-0.249977111117893"/>
      <name val="Arial"/>
      <family val="2"/>
    </font>
    <font>
      <b/>
      <sz val="12"/>
      <color theme="8" tint="-0.249977111117893"/>
      <name val="Times New Roman"/>
      <family val="1"/>
    </font>
    <font>
      <b/>
      <sz val="11"/>
      <color theme="9" tint="-0.249977111117893"/>
      <name val="Arial"/>
      <family val="2"/>
    </font>
    <font>
      <sz val="12"/>
      <color rgb="FFFF0000"/>
      <name val="Calibri"/>
      <family val="2"/>
      <scheme val="minor"/>
    </font>
    <font>
      <sz val="9"/>
      <color theme="3" tint="-0.249977111117893"/>
      <name val="Arial"/>
      <family val="2"/>
    </font>
    <font>
      <sz val="11"/>
      <color theme="3" tint="-0.249977111117893"/>
      <name val="Calibri"/>
      <family val="2"/>
      <scheme val="minor"/>
    </font>
    <font>
      <b/>
      <sz val="9"/>
      <color theme="3" tint="-0.249977111117893"/>
      <name val="Arial"/>
      <family val="2"/>
    </font>
    <font>
      <b/>
      <sz val="12"/>
      <name val="Arial"/>
      <family val="2"/>
    </font>
    <font>
      <b/>
      <sz val="10"/>
      <color indexed="18"/>
      <name val="Times New Roman"/>
      <family val="1"/>
    </font>
    <font>
      <b/>
      <sz val="14"/>
      <color indexed="18"/>
      <name val="Arial"/>
      <family val="2"/>
    </font>
    <font>
      <sz val="14"/>
      <color indexed="8"/>
      <name val="Calibri"/>
      <family val="2"/>
    </font>
    <font>
      <sz val="11"/>
      <color indexed="8"/>
      <name val="Calibri"/>
      <family val="2"/>
    </font>
    <font>
      <b/>
      <sz val="12"/>
      <color indexed="62"/>
      <name val="Arial"/>
      <family val="2"/>
    </font>
    <font>
      <sz val="10"/>
      <color indexed="8"/>
      <name val="Calibri"/>
      <family val="2"/>
    </font>
    <font>
      <b/>
      <sz val="12"/>
      <color indexed="44"/>
      <name val="Arial"/>
      <family val="2"/>
    </font>
    <font>
      <sz val="12"/>
      <color indexed="8"/>
      <name val="Arial"/>
      <family val="2"/>
    </font>
    <font>
      <b/>
      <sz val="11"/>
      <color indexed="53"/>
      <name val="Arial"/>
      <family val="2"/>
    </font>
    <font>
      <b/>
      <sz val="11"/>
      <color indexed="44"/>
      <name val="Arial"/>
      <family val="2"/>
    </font>
    <font>
      <sz val="11"/>
      <color indexed="53"/>
      <name val="Calibri"/>
      <family val="2"/>
    </font>
    <font>
      <sz val="10"/>
      <color indexed="18"/>
      <name val="Times New Roman"/>
      <family val="1"/>
    </font>
    <font>
      <sz val="9"/>
      <color theme="3"/>
      <name val="Arial"/>
      <family val="2"/>
    </font>
    <font>
      <b/>
      <sz val="11"/>
      <color indexed="21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rgb="FF0000CC"/>
      <name val="Arial"/>
      <family val="2"/>
    </font>
    <font>
      <sz val="11"/>
      <color rgb="FF0000CC"/>
      <name val="Calibri"/>
      <family val="2"/>
      <scheme val="minor"/>
    </font>
    <font>
      <sz val="9"/>
      <color rgb="FF0000CC"/>
      <name val="Arial"/>
      <family val="2"/>
    </font>
    <font>
      <b/>
      <sz val="9"/>
      <color rgb="FF0000CC"/>
      <name val="Arial"/>
      <family val="2"/>
    </font>
    <font>
      <sz val="11"/>
      <color rgb="FF0000CC"/>
      <name val="Times New Roman"/>
      <family val="1"/>
    </font>
    <font>
      <b/>
      <sz val="9"/>
      <color rgb="FF0070C0"/>
      <name val="Arial"/>
      <family val="2"/>
    </font>
    <font>
      <b/>
      <sz val="12"/>
      <color rgb="FF0070C0"/>
      <name val="Arial"/>
      <family val="2"/>
    </font>
    <font>
      <sz val="11"/>
      <color theme="1"/>
      <name val="Calibri"/>
      <family val="2"/>
      <scheme val="minor"/>
    </font>
    <font>
      <b/>
      <sz val="12"/>
      <color rgb="FF000080"/>
      <name val="Arial"/>
      <family val="2"/>
    </font>
    <font>
      <b/>
      <sz val="11"/>
      <color rgb="FFFF0000"/>
      <name val="Times New Roman"/>
      <family val="1"/>
    </font>
    <font>
      <sz val="11"/>
      <color rgb="FF002060"/>
      <name val="Times New Roman"/>
      <family val="1"/>
    </font>
    <font>
      <sz val="11"/>
      <color rgb="FF002060"/>
      <name val="Calibri"/>
      <family val="2"/>
      <scheme val="minor"/>
    </font>
    <font>
      <sz val="10"/>
      <color rgb="FF002060"/>
      <name val="Times New Roman"/>
      <family val="1"/>
    </font>
    <font>
      <sz val="10"/>
      <color rgb="FF002060"/>
      <name val="Arial"/>
      <family val="2"/>
    </font>
    <font>
      <sz val="10"/>
      <color rgb="FF002060"/>
      <name val="Calibri"/>
      <family val="2"/>
      <scheme val="minor"/>
    </font>
    <font>
      <b/>
      <sz val="16"/>
      <color rgb="FF002060"/>
      <name val="Arial"/>
      <family val="2"/>
    </font>
    <font>
      <b/>
      <sz val="10"/>
      <color rgb="FF002060"/>
      <name val="Arial"/>
      <family val="2"/>
    </font>
    <font>
      <b/>
      <sz val="11"/>
      <color rgb="FF002060"/>
      <name val="Calibri"/>
      <family val="2"/>
      <scheme val="minor"/>
    </font>
    <font>
      <b/>
      <sz val="11"/>
      <color rgb="FF002060"/>
      <name val="Arial"/>
      <family val="2"/>
    </font>
    <font>
      <b/>
      <sz val="14"/>
      <color rgb="FF002060"/>
      <name val="Arial"/>
      <family val="2"/>
    </font>
    <font>
      <b/>
      <sz val="16"/>
      <color rgb="FFFF0000"/>
      <name val="Arial"/>
      <family val="2"/>
    </font>
    <font>
      <b/>
      <sz val="10"/>
      <color rgb="FF002060"/>
      <name val="Times New Roman"/>
      <family val="1"/>
    </font>
    <font>
      <b/>
      <sz val="11"/>
      <color theme="3" tint="-0.249977111117893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color rgb="FF0070C0"/>
      <name val="Arial"/>
      <family val="2"/>
    </font>
    <font>
      <b/>
      <sz val="16"/>
      <color rgb="FFC00000"/>
      <name val="Arial"/>
      <family val="2"/>
    </font>
    <font>
      <sz val="9"/>
      <color rgb="FF002060"/>
      <name val="Arial"/>
      <family val="2"/>
    </font>
    <font>
      <sz val="14"/>
      <color rgb="FF002060"/>
      <name val="Arial"/>
      <family val="2"/>
    </font>
    <font>
      <b/>
      <sz val="14"/>
      <color rgb="FFC00000"/>
      <name val="Arial"/>
      <family val="2"/>
    </font>
    <font>
      <sz val="14"/>
      <color rgb="FF0070C0"/>
      <name val="Calibri"/>
      <family val="2"/>
    </font>
    <font>
      <sz val="10"/>
      <color rgb="FF0070C0"/>
      <name val="Arial"/>
      <family val="2"/>
    </font>
    <font>
      <sz val="11"/>
      <color rgb="FF0070C0"/>
      <name val="Arial"/>
      <family val="2"/>
    </font>
    <font>
      <b/>
      <sz val="16"/>
      <color rgb="FF0070C0"/>
      <name val="Arial"/>
      <family val="2"/>
    </font>
    <font>
      <sz val="12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0000FF"/>
      </top>
      <bottom style="thin">
        <color rgb="FF0000FF"/>
      </bottom>
      <diagonal/>
    </border>
  </borders>
  <cellStyleXfs count="2">
    <xf numFmtId="0" fontId="0" fillId="0" borderId="0"/>
    <xf numFmtId="164" fontId="88" fillId="0" borderId="0" applyFont="0" applyFill="0" applyBorder="0" applyAlignment="0" applyProtection="0"/>
  </cellStyleXfs>
  <cellXfs count="28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 applyProtection="1"/>
    <xf numFmtId="165" fontId="4" fillId="0" borderId="0" xfId="0" applyNumberFormat="1" applyFont="1" applyBorder="1" applyAlignment="1" applyProtection="1">
      <alignment horizontal="center" vertical="center"/>
    </xf>
    <xf numFmtId="166" fontId="6" fillId="0" borderId="0" xfId="0" applyNumberFormat="1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vertical="center"/>
    </xf>
    <xf numFmtId="0" fontId="14" fillId="0" borderId="0" xfId="0" applyNumberFormat="1" applyFont="1" applyAlignment="1">
      <alignment horizontal="center" vertical="center"/>
    </xf>
    <xf numFmtId="0" fontId="0" fillId="0" borderId="0" xfId="0" applyBorder="1" applyAlignment="1" applyProtection="1">
      <alignment vertical="center"/>
    </xf>
    <xf numFmtId="0" fontId="6" fillId="0" borderId="0" xfId="0" applyNumberFormat="1" applyFont="1" applyBorder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</xf>
    <xf numFmtId="0" fontId="15" fillId="0" borderId="0" xfId="0" applyFont="1" applyBorder="1" applyProtection="1"/>
    <xf numFmtId="165" fontId="16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readingOrder="1"/>
    </xf>
    <xf numFmtId="10" fontId="18" fillId="0" borderId="0" xfId="0" applyNumberFormat="1" applyFont="1" applyFill="1" applyBorder="1" applyAlignment="1" applyProtection="1">
      <alignment horizontal="center" vertical="center"/>
    </xf>
    <xf numFmtId="0" fontId="13" fillId="0" borderId="0" xfId="0" applyFont="1" applyBorder="1" applyProtection="1"/>
    <xf numFmtId="165" fontId="19" fillId="0" borderId="0" xfId="0" applyNumberFormat="1" applyFont="1" applyBorder="1" applyAlignment="1" applyProtection="1">
      <alignment horizontal="center" vertical="center" wrapText="1"/>
    </xf>
    <xf numFmtId="166" fontId="20" fillId="0" borderId="0" xfId="0" applyNumberFormat="1" applyFont="1" applyBorder="1" applyAlignment="1" applyProtection="1">
      <alignment horizontal="center" vertical="center"/>
    </xf>
    <xf numFmtId="0" fontId="21" fillId="0" borderId="0" xfId="0" applyFont="1" applyFill="1" applyBorder="1" applyAlignment="1">
      <alignment vertical="center"/>
    </xf>
    <xf numFmtId="165" fontId="22" fillId="0" borderId="0" xfId="0" applyNumberFormat="1" applyFont="1" applyBorder="1" applyAlignment="1">
      <alignment horizontal="center" vertical="center"/>
    </xf>
    <xf numFmtId="166" fontId="23" fillId="0" borderId="0" xfId="0" applyNumberFormat="1" applyFont="1" applyBorder="1" applyAlignment="1">
      <alignment horizontal="center" vertical="center"/>
    </xf>
    <xf numFmtId="0" fontId="24" fillId="0" borderId="0" xfId="0" applyFont="1" applyBorder="1" applyProtection="1"/>
    <xf numFmtId="0" fontId="25" fillId="0" borderId="0" xfId="0" applyFont="1"/>
    <xf numFmtId="166" fontId="17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0" fontId="0" fillId="0" borderId="0" xfId="0"/>
    <xf numFmtId="0" fontId="27" fillId="0" borderId="0" xfId="0" applyFont="1" applyBorder="1" applyAlignment="1" applyProtection="1">
      <alignment vertical="top" wrapText="1"/>
    </xf>
    <xf numFmtId="0" fontId="21" fillId="0" borderId="0" xfId="0" applyFont="1" applyBorder="1" applyAlignment="1" applyProtection="1">
      <alignment vertical="top" wrapText="1"/>
    </xf>
    <xf numFmtId="0" fontId="27" fillId="0" borderId="0" xfId="0" applyFont="1" applyBorder="1" applyAlignment="1" applyProtection="1">
      <alignment horizontal="left" vertical="top" wrapText="1"/>
    </xf>
    <xf numFmtId="165" fontId="30" fillId="0" borderId="0" xfId="0" applyNumberFormat="1" applyFont="1"/>
    <xf numFmtId="0" fontId="31" fillId="0" borderId="0" xfId="0" applyFont="1" applyAlignment="1">
      <alignment horizontal="center" vertical="center"/>
    </xf>
    <xf numFmtId="0" fontId="36" fillId="0" borderId="0" xfId="0" applyFont="1" applyAlignment="1">
      <alignment horizontal="left" readingOrder="1"/>
    </xf>
    <xf numFmtId="0" fontId="0" fillId="0" borderId="0" xfId="0" applyAlignment="1">
      <alignment vertical="center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center" vertical="center"/>
    </xf>
    <xf numFmtId="167" fontId="39" fillId="0" borderId="0" xfId="0" applyNumberFormat="1" applyFont="1" applyAlignment="1">
      <alignment horizontal="center" vertical="center"/>
    </xf>
    <xf numFmtId="167" fontId="40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9" fillId="0" borderId="0" xfId="0" applyNumberFormat="1" applyFont="1" applyAlignment="1">
      <alignment horizontal="center" vertical="center"/>
    </xf>
    <xf numFmtId="9" fontId="38" fillId="0" borderId="0" xfId="0" applyNumberFormat="1" applyFont="1" applyAlignment="1">
      <alignment horizontal="center" vertical="center"/>
    </xf>
    <xf numFmtId="0" fontId="39" fillId="0" borderId="0" xfId="0" applyNumberFormat="1" applyFont="1" applyAlignment="1">
      <alignment horizontal="center" vertical="center"/>
    </xf>
    <xf numFmtId="0" fontId="43" fillId="0" borderId="0" xfId="0" applyNumberFormat="1" applyFon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44" fillId="0" borderId="0" xfId="0" applyFont="1" applyFill="1" applyBorder="1" applyAlignment="1">
      <alignment vertical="center"/>
    </xf>
    <xf numFmtId="167" fontId="22" fillId="0" borderId="0" xfId="0" applyNumberFormat="1" applyFont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/>
    </xf>
    <xf numFmtId="166" fontId="45" fillId="0" borderId="0" xfId="0" applyNumberFormat="1" applyFont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166" fontId="22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/>
    </xf>
    <xf numFmtId="0" fontId="0" fillId="0" borderId="0" xfId="0" applyAlignment="1"/>
    <xf numFmtId="0" fontId="47" fillId="0" borderId="0" xfId="0" applyFont="1" applyBorder="1"/>
    <xf numFmtId="166" fontId="22" fillId="0" borderId="0" xfId="0" applyNumberFormat="1" applyFont="1" applyBorder="1" applyAlignment="1">
      <alignment horizontal="center"/>
    </xf>
    <xf numFmtId="167" fontId="39" fillId="0" borderId="0" xfId="0" applyNumberFormat="1" applyFont="1" applyAlignment="1">
      <alignment horizontal="center"/>
    </xf>
    <xf numFmtId="0" fontId="21" fillId="0" borderId="0" xfId="0" applyFont="1" applyBorder="1" applyAlignment="1">
      <alignment vertical="top" wrapText="1"/>
    </xf>
    <xf numFmtId="167" fontId="22" fillId="0" borderId="0" xfId="0" applyNumberFormat="1" applyFont="1" applyBorder="1" applyAlignment="1">
      <alignment horizontal="center"/>
    </xf>
    <xf numFmtId="0" fontId="21" fillId="0" borderId="0" xfId="0" applyFont="1" applyFill="1" applyBorder="1" applyAlignment="1" applyProtection="1">
      <alignment vertical="top"/>
      <protection locked="0"/>
    </xf>
    <xf numFmtId="0" fontId="21" fillId="0" borderId="0" xfId="0" applyFont="1" applyFill="1" applyBorder="1" applyAlignment="1" applyProtection="1">
      <protection locked="0"/>
    </xf>
    <xf numFmtId="0" fontId="42" fillId="0" borderId="0" xfId="0" applyFont="1" applyAlignment="1">
      <alignment horizontal="left" vertical="center" readingOrder="1"/>
    </xf>
    <xf numFmtId="0" fontId="42" fillId="0" borderId="0" xfId="0" applyFont="1" applyAlignment="1">
      <alignment horizontal="left" readingOrder="1"/>
    </xf>
    <xf numFmtId="0" fontId="21" fillId="0" borderId="0" xfId="0" applyFont="1" applyBorder="1"/>
    <xf numFmtId="0" fontId="21" fillId="0" borderId="0" xfId="0" applyFont="1" applyFill="1" applyBorder="1" applyAlignment="1">
      <alignment horizontal="justify" vertical="center" wrapText="1"/>
    </xf>
    <xf numFmtId="0" fontId="21" fillId="0" borderId="0" xfId="0" applyFont="1" applyBorder="1" applyAlignment="1">
      <alignment horizontal="justify" vertical="center" wrapText="1"/>
    </xf>
    <xf numFmtId="0" fontId="21" fillId="0" borderId="0" xfId="0" applyFont="1" applyFill="1" applyBorder="1" applyAlignment="1">
      <alignment vertical="center" wrapText="1"/>
    </xf>
    <xf numFmtId="0" fontId="46" fillId="0" borderId="0" xfId="0" applyFont="1" applyBorder="1"/>
    <xf numFmtId="0" fontId="0" fillId="0" borderId="0" xfId="0" applyAlignment="1">
      <alignment horizontal="center" vertical="justify"/>
    </xf>
    <xf numFmtId="0" fontId="49" fillId="0" borderId="0" xfId="0" applyFont="1" applyBorder="1" applyAlignment="1">
      <alignment horizontal="center" vertical="justify"/>
    </xf>
    <xf numFmtId="0" fontId="49" fillId="0" borderId="0" xfId="0" applyFont="1" applyBorder="1"/>
    <xf numFmtId="0" fontId="49" fillId="0" borderId="0" xfId="0" applyFont="1" applyBorder="1" applyAlignment="1">
      <alignment horizontal="justify" vertical="justify"/>
    </xf>
    <xf numFmtId="0" fontId="50" fillId="0" borderId="0" xfId="0" applyFont="1" applyBorder="1" applyAlignment="1">
      <alignment horizontal="left" vertical="justify"/>
    </xf>
    <xf numFmtId="0" fontId="21" fillId="0" borderId="0" xfId="0" applyFont="1" applyBorder="1" applyAlignment="1">
      <alignment horizontal="justify" vertical="justify"/>
    </xf>
    <xf numFmtId="49" fontId="49" fillId="0" borderId="0" xfId="0" applyNumberFormat="1" applyFont="1" applyBorder="1" applyAlignment="1">
      <alignment horizontal="left" vertical="justify"/>
    </xf>
    <xf numFmtId="0" fontId="49" fillId="0" borderId="0" xfId="0" applyFont="1" applyBorder="1" applyAlignment="1">
      <alignment horizontal="left" vertical="justify"/>
    </xf>
    <xf numFmtId="0" fontId="47" fillId="0" borderId="0" xfId="0" applyFont="1" applyBorder="1" applyAlignment="1">
      <alignment vertical="top" wrapText="1"/>
    </xf>
    <xf numFmtId="0" fontId="37" fillId="0" borderId="0" xfId="0" applyFont="1" applyBorder="1"/>
    <xf numFmtId="167" fontId="38" fillId="0" borderId="0" xfId="0" applyNumberFormat="1" applyFont="1" applyBorder="1" applyAlignment="1">
      <alignment horizontal="center" vertical="center"/>
    </xf>
    <xf numFmtId="166" fontId="39" fillId="0" borderId="0" xfId="0" applyNumberFormat="1" applyFont="1" applyBorder="1" applyAlignment="1">
      <alignment horizontal="center" vertical="center"/>
    </xf>
    <xf numFmtId="166" fontId="39" fillId="0" borderId="0" xfId="0" applyNumberFormat="1" applyFont="1" applyAlignment="1">
      <alignment horizontal="center"/>
    </xf>
    <xf numFmtId="0" fontId="37" fillId="0" borderId="0" xfId="0" applyFont="1"/>
    <xf numFmtId="166" fontId="39" fillId="0" borderId="0" xfId="0" applyNumberFormat="1" applyFont="1" applyAlignment="1">
      <alignment horizontal="center" vertical="center"/>
    </xf>
    <xf numFmtId="167" fontId="38" fillId="0" borderId="0" xfId="0" applyNumberFormat="1" applyFont="1" applyAlignment="1">
      <alignment horizontal="center" vertical="center"/>
    </xf>
    <xf numFmtId="10" fontId="52" fillId="0" borderId="0" xfId="0" applyNumberFormat="1" applyFont="1" applyAlignment="1">
      <alignment horizontal="center" vertical="center"/>
    </xf>
    <xf numFmtId="0" fontId="55" fillId="0" borderId="0" xfId="0" applyFont="1" applyFill="1" applyBorder="1" applyAlignment="1" applyProtection="1">
      <alignment vertical="center"/>
      <protection locked="0"/>
    </xf>
    <xf numFmtId="166" fontId="22" fillId="0" borderId="0" xfId="0" applyNumberFormat="1" applyFont="1" applyAlignment="1">
      <alignment horizontal="center" vertical="center"/>
    </xf>
    <xf numFmtId="167" fontId="56" fillId="0" borderId="0" xfId="0" applyNumberFormat="1" applyFont="1" applyFill="1" applyBorder="1" applyAlignment="1" applyProtection="1">
      <alignment horizontal="center" vertical="center"/>
      <protection locked="0"/>
    </xf>
    <xf numFmtId="167" fontId="13" fillId="0" borderId="0" xfId="0" applyNumberFormat="1" applyFont="1" applyFill="1" applyBorder="1" applyAlignment="1" applyProtection="1">
      <alignment horizontal="center" vertical="center"/>
    </xf>
    <xf numFmtId="0" fontId="55" fillId="0" borderId="0" xfId="0" applyFont="1" applyFill="1" applyBorder="1" applyAlignment="1" applyProtection="1">
      <protection locked="0"/>
    </xf>
    <xf numFmtId="0" fontId="0" fillId="0" borderId="0" xfId="0" applyAlignment="1">
      <alignment wrapText="1"/>
    </xf>
    <xf numFmtId="0" fontId="57" fillId="0" borderId="0" xfId="0" applyNumberFormat="1" applyFont="1" applyBorder="1" applyAlignment="1">
      <alignment wrapText="1"/>
    </xf>
    <xf numFmtId="166" fontId="58" fillId="0" borderId="0" xfId="0" applyNumberFormat="1" applyFont="1" applyBorder="1" applyAlignment="1">
      <alignment horizontal="center" vertical="center"/>
    </xf>
    <xf numFmtId="9" fontId="18" fillId="0" borderId="0" xfId="0" applyNumberFormat="1" applyFont="1" applyFill="1" applyBorder="1" applyAlignment="1">
      <alignment horizontal="center"/>
    </xf>
    <xf numFmtId="9" fontId="18" fillId="0" borderId="0" xfId="0" applyNumberFormat="1" applyFont="1" applyFill="1" applyBorder="1" applyAlignment="1" applyProtection="1">
      <alignment horizontal="center" vertical="center"/>
    </xf>
    <xf numFmtId="167" fontId="59" fillId="0" borderId="0" xfId="0" applyNumberFormat="1" applyFont="1" applyBorder="1" applyAlignment="1">
      <alignment horizontal="center" vertical="center"/>
    </xf>
    <xf numFmtId="166" fontId="27" fillId="0" borderId="0" xfId="0" applyNumberFormat="1" applyFont="1" applyBorder="1" applyAlignment="1">
      <alignment horizontal="center"/>
    </xf>
    <xf numFmtId="0" fontId="13" fillId="0" borderId="0" xfId="0" applyFont="1" applyFill="1" applyBorder="1" applyAlignment="1" applyProtection="1">
      <alignment vertical="center"/>
      <protection locked="0"/>
    </xf>
    <xf numFmtId="0" fontId="60" fillId="0" borderId="0" xfId="0" applyFont="1" applyFill="1" applyBorder="1" applyAlignment="1" applyProtection="1">
      <alignment vertical="center"/>
      <protection locked="0"/>
    </xf>
    <xf numFmtId="167" fontId="58" fillId="0" borderId="0" xfId="0" applyNumberFormat="1" applyFont="1" applyBorder="1" applyAlignment="1">
      <alignment horizontal="center" vertical="center"/>
    </xf>
    <xf numFmtId="166" fontId="59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7" fillId="0" borderId="0" xfId="0" applyFont="1" applyFill="1" applyBorder="1" applyAlignment="1" applyProtection="1">
      <alignment vertical="center" wrapText="1"/>
      <protection locked="0"/>
    </xf>
    <xf numFmtId="166" fontId="27" fillId="0" borderId="0" xfId="0" applyNumberFormat="1" applyFont="1" applyBorder="1" applyAlignment="1">
      <alignment horizontal="center" vertical="center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27" fillId="0" borderId="0" xfId="0" applyFont="1" applyFill="1" applyBorder="1" applyAlignment="1" applyProtection="1">
      <alignment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27" fillId="0" borderId="0" xfId="0" applyFont="1" applyFill="1" applyBorder="1" applyAlignment="1" applyProtection="1">
      <alignment vertical="center"/>
      <protection locked="0"/>
    </xf>
    <xf numFmtId="166" fontId="56" fillId="0" borderId="0" xfId="0" applyNumberFormat="1" applyFont="1" applyFill="1" applyBorder="1" applyAlignment="1" applyProtection="1">
      <alignment horizontal="center" vertical="center"/>
      <protection locked="0"/>
    </xf>
    <xf numFmtId="166" fontId="22" fillId="0" borderId="0" xfId="0" applyNumberFormat="1" applyFont="1" applyAlignment="1">
      <alignment horizontal="center"/>
    </xf>
    <xf numFmtId="0" fontId="63" fillId="0" borderId="0" xfId="0" applyFont="1" applyAlignment="1">
      <alignment horizontal="center" vertical="center"/>
    </xf>
    <xf numFmtId="166" fontId="62" fillId="0" borderId="0" xfId="0" applyNumberFormat="1" applyFont="1" applyFill="1" applyBorder="1" applyAlignment="1" applyProtection="1">
      <alignment horizontal="center" vertical="center" wrapText="1"/>
      <protection locked="0"/>
    </xf>
    <xf numFmtId="14" fontId="64" fillId="0" borderId="0" xfId="0" applyNumberFormat="1" applyFont="1" applyAlignment="1">
      <alignment horizontal="center" vertical="center"/>
    </xf>
    <xf numFmtId="0" fontId="30" fillId="0" borderId="0" xfId="0" applyFont="1"/>
    <xf numFmtId="10" fontId="52" fillId="0" borderId="0" xfId="0" applyNumberFormat="1" applyFont="1" applyFill="1" applyBorder="1" applyAlignment="1" applyProtection="1">
      <alignment horizontal="center" vertical="center"/>
    </xf>
    <xf numFmtId="0" fontId="69" fillId="0" borderId="0" xfId="0" applyFont="1" applyBorder="1"/>
    <xf numFmtId="0" fontId="13" fillId="0" borderId="0" xfId="0" applyFont="1" applyBorder="1"/>
    <xf numFmtId="166" fontId="70" fillId="0" borderId="0" xfId="0" applyNumberFormat="1" applyFont="1" applyBorder="1" applyAlignment="1">
      <alignment horizontal="center"/>
    </xf>
    <xf numFmtId="166" fontId="18" fillId="0" borderId="0" xfId="0" applyNumberFormat="1" applyFont="1" applyBorder="1" applyAlignment="1">
      <alignment horizontal="center" vertical="center"/>
    </xf>
    <xf numFmtId="0" fontId="66" fillId="0" borderId="0" xfId="0" applyFont="1" applyBorder="1" applyAlignment="1">
      <alignment vertical="center"/>
    </xf>
    <xf numFmtId="0" fontId="71" fillId="0" borderId="0" xfId="0" applyFont="1" applyBorder="1"/>
    <xf numFmtId="167" fontId="70" fillId="0" borderId="0" xfId="0" applyNumberFormat="1" applyFont="1" applyBorder="1" applyAlignment="1">
      <alignment horizontal="center"/>
    </xf>
    <xf numFmtId="10" fontId="18" fillId="0" borderId="0" xfId="0" applyNumberFormat="1" applyFont="1" applyFill="1" applyBorder="1" applyAlignment="1">
      <alignment horizontal="center" vertical="center"/>
    </xf>
    <xf numFmtId="167" fontId="72" fillId="0" borderId="0" xfId="0" applyNumberFormat="1" applyFont="1" applyBorder="1" applyAlignment="1">
      <alignment horizontal="center" vertical="center"/>
    </xf>
    <xf numFmtId="0" fontId="74" fillId="0" borderId="0" xfId="0" applyFont="1" applyBorder="1"/>
    <xf numFmtId="167" fontId="75" fillId="0" borderId="0" xfId="0" applyNumberFormat="1" applyFont="1" applyBorder="1" applyAlignment="1">
      <alignment horizontal="center" vertical="center"/>
    </xf>
    <xf numFmtId="0" fontId="76" fillId="0" borderId="0" xfId="0" applyFont="1" applyBorder="1"/>
    <xf numFmtId="0" fontId="17" fillId="0" borderId="0" xfId="0" applyFont="1" applyAlignment="1">
      <alignment horizontal="left" readingOrder="1"/>
    </xf>
    <xf numFmtId="167" fontId="72" fillId="0" borderId="0" xfId="0" applyNumberFormat="1" applyFont="1" applyBorder="1" applyAlignment="1">
      <alignment horizontal="center"/>
    </xf>
    <xf numFmtId="0" fontId="69" fillId="0" borderId="0" xfId="0" applyFont="1" applyBorder="1" applyAlignment="1"/>
    <xf numFmtId="0" fontId="66" fillId="0" borderId="0" xfId="0" applyFont="1" applyBorder="1" applyAlignment="1">
      <alignment horizontal="left" vertical="top" wrapText="1"/>
    </xf>
    <xf numFmtId="0" fontId="77" fillId="0" borderId="0" xfId="0" applyFont="1" applyBorder="1" applyAlignment="1">
      <alignment horizontal="left" vertical="top" wrapText="1"/>
    </xf>
    <xf numFmtId="0" fontId="73" fillId="0" borderId="0" xfId="0" applyFont="1" applyBorder="1" applyAlignment="1">
      <alignment horizontal="center" vertical="center"/>
    </xf>
    <xf numFmtId="0" fontId="0" fillId="0" borderId="0" xfId="0" applyBorder="1"/>
    <xf numFmtId="0" fontId="22" fillId="0" borderId="0" xfId="0" applyFont="1" applyAlignment="1">
      <alignment horizontal="center" vertical="center"/>
    </xf>
    <xf numFmtId="167" fontId="5" fillId="0" borderId="0" xfId="0" applyNumberFormat="1" applyFont="1" applyBorder="1" applyProtection="1">
      <protection hidden="1"/>
    </xf>
    <xf numFmtId="0" fontId="41" fillId="0" borderId="0" xfId="0" applyFont="1" applyBorder="1" applyAlignment="1">
      <alignment vertical="center"/>
    </xf>
    <xf numFmtId="167" fontId="79" fillId="0" borderId="0" xfId="0" applyNumberFormat="1" applyFont="1" applyBorder="1" applyAlignment="1">
      <alignment horizontal="center"/>
    </xf>
    <xf numFmtId="0" fontId="13" fillId="0" borderId="0" xfId="0" applyFont="1" applyBorder="1" applyAlignment="1">
      <alignment vertical="center"/>
    </xf>
    <xf numFmtId="167" fontId="41" fillId="0" borderId="0" xfId="0" applyNumberFormat="1" applyFont="1" applyBorder="1" applyAlignment="1">
      <alignment horizontal="center"/>
    </xf>
    <xf numFmtId="10" fontId="65" fillId="0" borderId="0" xfId="0" applyNumberFormat="1" applyFont="1" applyBorder="1" applyAlignment="1" applyProtection="1">
      <alignment horizontal="center"/>
      <protection hidden="1"/>
    </xf>
    <xf numFmtId="0" fontId="60" fillId="0" borderId="0" xfId="0" applyFont="1" applyBorder="1"/>
    <xf numFmtId="0" fontId="15" fillId="0" borderId="0" xfId="0" applyFont="1" applyBorder="1"/>
    <xf numFmtId="0" fontId="27" fillId="0" borderId="0" xfId="0" applyFont="1" applyBorder="1" applyAlignment="1">
      <alignment vertical="top" wrapText="1"/>
    </xf>
    <xf numFmtId="0" fontId="42" fillId="0" borderId="0" xfId="0" applyFont="1" applyAlignment="1">
      <alignment horizontal="left" vertical="center" readingOrder="2"/>
    </xf>
    <xf numFmtId="0" fontId="27" fillId="0" borderId="0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166" fontId="0" fillId="0" borderId="0" xfId="0" applyNumberFormat="1"/>
    <xf numFmtId="0" fontId="23" fillId="0" borderId="0" xfId="0" applyFont="1" applyBorder="1" applyAlignment="1">
      <alignment horizontal="center" vertical="center"/>
    </xf>
    <xf numFmtId="165" fontId="81" fillId="0" borderId="0" xfId="0" applyNumberFormat="1" applyFont="1" applyBorder="1" applyAlignment="1">
      <alignment horizontal="center" vertical="center"/>
    </xf>
    <xf numFmtId="0" fontId="82" fillId="0" borderId="0" xfId="0" applyFont="1" applyAlignment="1">
      <alignment vertical="center"/>
    </xf>
    <xf numFmtId="14" fontId="84" fillId="0" borderId="0" xfId="0" applyNumberFormat="1" applyFont="1" applyBorder="1" applyAlignment="1">
      <alignment horizontal="center" vertical="center"/>
    </xf>
    <xf numFmtId="167" fontId="82" fillId="0" borderId="0" xfId="0" applyNumberFormat="1" applyFont="1" applyAlignment="1">
      <alignment vertical="center" wrapText="1"/>
    </xf>
    <xf numFmtId="166" fontId="81" fillId="0" borderId="0" xfId="0" applyNumberFormat="1" applyFont="1" applyBorder="1" applyAlignment="1">
      <alignment horizontal="center" vertical="center"/>
    </xf>
    <xf numFmtId="167" fontId="85" fillId="0" borderId="0" xfId="0" applyNumberFormat="1" applyFont="1" applyAlignment="1">
      <alignment vertical="center"/>
    </xf>
    <xf numFmtId="0" fontId="85" fillId="0" borderId="0" xfId="0" applyFont="1" applyAlignment="1">
      <alignment vertical="center"/>
    </xf>
    <xf numFmtId="166" fontId="81" fillId="0" borderId="0" xfId="0" applyNumberFormat="1" applyFont="1" applyBorder="1" applyAlignment="1">
      <alignment horizontal="center"/>
    </xf>
    <xf numFmtId="0" fontId="63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14" fontId="86" fillId="0" borderId="0" xfId="0" applyNumberFormat="1" applyFont="1" applyBorder="1" applyAlignment="1">
      <alignment horizontal="center" vertical="center"/>
    </xf>
    <xf numFmtId="166" fontId="87" fillId="0" borderId="0" xfId="0" applyNumberFormat="1" applyFont="1" applyBorder="1" applyAlignment="1">
      <alignment horizontal="center" vertical="center"/>
    </xf>
    <xf numFmtId="0" fontId="32" fillId="0" borderId="0" xfId="0" applyFont="1"/>
    <xf numFmtId="165" fontId="87" fillId="0" borderId="0" xfId="0" applyNumberFormat="1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166" fontId="89" fillId="0" borderId="0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horizontal="center" vertical="center"/>
    </xf>
    <xf numFmtId="166" fontId="81" fillId="0" borderId="0" xfId="0" applyNumberFormat="1" applyFont="1" applyFill="1" applyBorder="1" applyAlignment="1">
      <alignment horizontal="center" vertical="center"/>
    </xf>
    <xf numFmtId="6" fontId="17" fillId="0" borderId="0" xfId="1" applyNumberFormat="1" applyFont="1" applyFill="1" applyBorder="1" applyAlignment="1">
      <alignment horizontal="center" vertical="center"/>
    </xf>
    <xf numFmtId="169" fontId="17" fillId="0" borderId="0" xfId="0" applyNumberFormat="1" applyFont="1" applyFill="1" applyBorder="1" applyAlignment="1">
      <alignment horizontal="center" vertical="center"/>
    </xf>
    <xf numFmtId="3" fontId="81" fillId="0" borderId="0" xfId="0" applyNumberFormat="1" applyFont="1" applyFill="1" applyBorder="1" applyAlignment="1">
      <alignment horizontal="center" vertical="center"/>
    </xf>
    <xf numFmtId="166" fontId="8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8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/>
    <xf numFmtId="0" fontId="21" fillId="0" borderId="0" xfId="0" applyFont="1" applyBorder="1" applyAlignment="1" applyProtection="1">
      <alignment vertical="top" wrapText="1"/>
    </xf>
    <xf numFmtId="0" fontId="0" fillId="0" borderId="0" xfId="0"/>
    <xf numFmtId="166" fontId="17" fillId="0" borderId="0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/>
    </xf>
    <xf numFmtId="170" fontId="17" fillId="0" borderId="0" xfId="0" applyNumberFormat="1" applyFont="1" applyFill="1" applyBorder="1" applyAlignment="1">
      <alignment horizontal="center" vertical="center"/>
    </xf>
    <xf numFmtId="0" fontId="90" fillId="0" borderId="0" xfId="0" applyFont="1" applyBorder="1" applyAlignment="1">
      <alignment vertical="center"/>
    </xf>
    <xf numFmtId="0" fontId="96" fillId="0" borderId="0" xfId="0" applyFont="1" applyBorder="1" applyAlignment="1">
      <alignment horizontal="center" vertical="center" wrapText="1"/>
    </xf>
    <xf numFmtId="167" fontId="97" fillId="0" borderId="0" xfId="0" applyNumberFormat="1" applyFont="1" applyBorder="1" applyAlignment="1">
      <alignment horizontal="center" vertical="center" wrapText="1"/>
    </xf>
    <xf numFmtId="0" fontId="98" fillId="0" borderId="0" xfId="0" applyFont="1" applyBorder="1" applyAlignment="1">
      <alignment horizontal="center" vertical="center" wrapText="1"/>
    </xf>
    <xf numFmtId="167" fontId="99" fillId="0" borderId="0" xfId="0" applyNumberFormat="1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92" fillId="0" borderId="0" xfId="0" applyFont="1" applyBorder="1" applyAlignment="1">
      <alignment horizontal="center" vertical="center"/>
    </xf>
    <xf numFmtId="0" fontId="100" fillId="0" borderId="0" xfId="0" applyFont="1" applyAlignment="1">
      <alignment horizontal="center" vertical="center"/>
    </xf>
    <xf numFmtId="167" fontId="100" fillId="0" borderId="0" xfId="0" applyNumberFormat="1" applyFont="1" applyAlignment="1">
      <alignment horizontal="center" vertical="center"/>
    </xf>
    <xf numFmtId="0" fontId="93" fillId="0" borderId="0" xfId="0" applyFont="1" applyBorder="1" applyAlignment="1">
      <alignment horizontal="left" vertical="center" wrapText="1"/>
    </xf>
    <xf numFmtId="0" fontId="95" fillId="0" borderId="0" xfId="0" applyFont="1" applyBorder="1" applyAlignment="1">
      <alignment horizontal="left" vertical="center"/>
    </xf>
    <xf numFmtId="0" fontId="21" fillId="0" borderId="0" xfId="0" applyFont="1" applyBorder="1" applyAlignment="1" applyProtection="1">
      <alignment vertical="top" wrapText="1"/>
    </xf>
    <xf numFmtId="0" fontId="0" fillId="0" borderId="0" xfId="0" applyAlignment="1"/>
    <xf numFmtId="0" fontId="17" fillId="0" borderId="0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93" fillId="0" borderId="0" xfId="0" applyFont="1" applyAlignment="1">
      <alignment vertical="center" wrapText="1"/>
    </xf>
    <xf numFmtId="167" fontId="94" fillId="0" borderId="0" xfId="0" applyNumberFormat="1" applyFont="1" applyAlignment="1">
      <alignment horizontal="center" vertical="center"/>
    </xf>
    <xf numFmtId="0" fontId="95" fillId="0" borderId="0" xfId="0" applyFont="1" applyAlignment="1">
      <alignment vertical="center"/>
    </xf>
    <xf numFmtId="167" fontId="94" fillId="0" borderId="0" xfId="0" applyNumberFormat="1" applyFont="1" applyAlignment="1">
      <alignment horizontal="center" vertical="center" wrapText="1"/>
    </xf>
    <xf numFmtId="0" fontId="95" fillId="0" borderId="0" xfId="0" applyFont="1" applyAlignment="1">
      <alignment vertical="center" wrapText="1"/>
    </xf>
    <xf numFmtId="0" fontId="93" fillId="0" borderId="0" xfId="0" applyFont="1" applyBorder="1" applyAlignment="1">
      <alignment vertical="center" wrapText="1"/>
    </xf>
    <xf numFmtId="167" fontId="94" fillId="0" borderId="0" xfId="0" applyNumberFormat="1" applyFont="1" applyBorder="1" applyAlignment="1">
      <alignment horizontal="center" vertical="center"/>
    </xf>
    <xf numFmtId="0" fontId="95" fillId="0" borderId="0" xfId="0" applyFont="1" applyBorder="1" applyAlignment="1">
      <alignment vertical="center"/>
    </xf>
    <xf numFmtId="0" fontId="91" fillId="0" borderId="0" xfId="0" applyFont="1" applyBorder="1" applyAlignment="1">
      <alignment horizontal="left" vertical="center" wrapText="1"/>
    </xf>
    <xf numFmtId="0" fontId="92" fillId="0" borderId="0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9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left" vertical="center" wrapText="1" readingOrder="1"/>
    </xf>
    <xf numFmtId="0" fontId="53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 wrapText="1"/>
    </xf>
    <xf numFmtId="0" fontId="54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 wrapText="1"/>
    </xf>
    <xf numFmtId="0" fontId="27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Fill="1" applyBorder="1" applyAlignment="1" applyProtection="1">
      <alignment vertical="center" wrapText="1"/>
      <protection locked="0"/>
    </xf>
    <xf numFmtId="0" fontId="61" fillId="0" borderId="0" xfId="0" applyFont="1" applyAlignment="1">
      <alignment vertical="center" wrapText="1"/>
    </xf>
    <xf numFmtId="0" fontId="17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28" fillId="0" borderId="0" xfId="0" applyFont="1" applyFill="1" applyBorder="1" applyAlignment="1" applyProtection="1">
      <alignment vertical="center" wrapText="1"/>
      <protection locked="0"/>
    </xf>
    <xf numFmtId="0" fontId="17" fillId="0" borderId="0" xfId="0" applyFont="1" applyAlignment="1">
      <alignment horizontal="left" vertical="center" readingOrder="1"/>
    </xf>
    <xf numFmtId="0" fontId="67" fillId="0" borderId="0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vertical="top" wrapText="1"/>
    </xf>
    <xf numFmtId="0" fontId="0" fillId="0" borderId="0" xfId="0" applyAlignment="1">
      <alignment vertical="top" wrapText="1"/>
    </xf>
    <xf numFmtId="0" fontId="77" fillId="0" borderId="0" xfId="0" applyFont="1" applyBorder="1" applyAlignment="1">
      <alignment horizontal="left" vertical="center" wrapText="1"/>
    </xf>
    <xf numFmtId="0" fontId="78" fillId="0" borderId="0" xfId="0" applyFont="1" applyBorder="1" applyAlignment="1">
      <alignment vertical="center" wrapText="1"/>
    </xf>
    <xf numFmtId="0" fontId="78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80" fillId="0" borderId="0" xfId="0" applyFont="1" applyAlignment="1">
      <alignment vertical="center" wrapText="1"/>
    </xf>
    <xf numFmtId="0" fontId="28" fillId="0" borderId="0" xfId="0" applyFont="1" applyBorder="1" applyAlignment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horizontal="left" wrapText="1" readingOrder="1"/>
    </xf>
    <xf numFmtId="0" fontId="12" fillId="0" borderId="0" xfId="0" applyFont="1" applyAlignment="1">
      <alignment wrapText="1"/>
    </xf>
    <xf numFmtId="0" fontId="0" fillId="0" borderId="0" xfId="0"/>
    <xf numFmtId="0" fontId="0" fillId="0" borderId="0" xfId="0" applyAlignment="1">
      <alignment vertical="center" wrapText="1" readingOrder="1"/>
    </xf>
    <xf numFmtId="166" fontId="87" fillId="0" borderId="0" xfId="0" applyNumberFormat="1" applyFont="1" applyFill="1" applyBorder="1" applyAlignment="1">
      <alignment horizontal="center" vertical="center"/>
    </xf>
    <xf numFmtId="0" fontId="103" fillId="0" borderId="0" xfId="0" applyFont="1" applyAlignment="1">
      <alignment horizontal="center" vertical="center"/>
    </xf>
    <xf numFmtId="166" fontId="8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center" vertical="center" wrapText="1"/>
    </xf>
    <xf numFmtId="166" fontId="10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96" fillId="0" borderId="0" xfId="0" applyFont="1" applyFill="1" applyBorder="1" applyAlignment="1" applyProtection="1">
      <alignment horizontal="center" vertical="center" wrapText="1"/>
      <protection locked="0"/>
    </xf>
    <xf numFmtId="0" fontId="92" fillId="0" borderId="0" xfId="0" applyFont="1" applyAlignment="1">
      <alignment vertical="center" wrapText="1"/>
    </xf>
    <xf numFmtId="0" fontId="94" fillId="0" borderId="0" xfId="0" applyFont="1" applyFill="1" applyBorder="1" applyAlignment="1" applyProtection="1">
      <alignment vertical="center" wrapText="1"/>
      <protection locked="0"/>
    </xf>
    <xf numFmtId="0" fontId="108" fillId="0" borderId="0" xfId="0" applyFont="1" applyFill="1" applyBorder="1" applyAlignment="1" applyProtection="1">
      <alignment vertical="center" wrapText="1"/>
      <protection locked="0"/>
    </xf>
    <xf numFmtId="0" fontId="94" fillId="0" borderId="0" xfId="0" applyFont="1" applyFill="1" applyBorder="1" applyAlignment="1" applyProtection="1">
      <alignment horizontal="left" vertical="center" wrapText="1"/>
      <protection locked="0"/>
    </xf>
    <xf numFmtId="0" fontId="92" fillId="0" borderId="0" xfId="0" applyFont="1" applyAlignment="1">
      <alignment horizontal="left" vertical="center" wrapText="1"/>
    </xf>
    <xf numFmtId="0" fontId="107" fillId="0" borderId="0" xfId="0" applyFont="1" applyFill="1" applyBorder="1" applyAlignment="1" applyProtection="1">
      <alignment horizontal="left" vertical="center" wrapText="1"/>
      <protection locked="0"/>
    </xf>
    <xf numFmtId="0" fontId="92" fillId="0" borderId="0" xfId="0" applyFont="1" applyAlignment="1">
      <alignment horizontal="left" wrapText="1"/>
    </xf>
    <xf numFmtId="0" fontId="35" fillId="0" borderId="0" xfId="0" applyFont="1" applyBorder="1" applyAlignment="1">
      <alignment horizontal="center" vertical="center" wrapText="1"/>
    </xf>
    <xf numFmtId="0" fontId="110" fillId="0" borderId="0" xfId="0" applyFont="1" applyAlignment="1">
      <alignment horizontal="center" vertical="center" wrapText="1"/>
    </xf>
    <xf numFmtId="167" fontId="111" fillId="0" borderId="0" xfId="0" applyNumberFormat="1" applyFont="1" applyBorder="1" applyProtection="1">
      <protection hidden="1"/>
    </xf>
    <xf numFmtId="167" fontId="105" fillId="0" borderId="0" xfId="0" applyNumberFormat="1" applyFont="1" applyBorder="1" applyAlignment="1">
      <alignment horizontal="center"/>
    </xf>
    <xf numFmtId="0" fontId="34" fillId="0" borderId="0" xfId="0" applyFont="1" applyBorder="1"/>
    <xf numFmtId="169" fontId="87" fillId="0" borderId="0" xfId="0" applyNumberFormat="1" applyFont="1" applyFill="1" applyBorder="1" applyAlignment="1">
      <alignment horizontal="center" vertical="center"/>
    </xf>
    <xf numFmtId="166" fontId="87" fillId="0" borderId="0" xfId="0" applyNumberFormat="1" applyFont="1" applyBorder="1" applyAlignment="1">
      <alignment horizontal="center" vertical="top"/>
    </xf>
    <xf numFmtId="0" fontId="34" fillId="0" borderId="0" xfId="0" applyFont="1" applyAlignment="1"/>
    <xf numFmtId="0" fontId="34" fillId="0" borderId="0" xfId="0" applyFont="1"/>
    <xf numFmtId="166" fontId="112" fillId="0" borderId="0" xfId="0" applyNumberFormat="1" applyFont="1" applyBorder="1" applyAlignment="1" applyProtection="1">
      <alignment horizontal="center"/>
      <protection hidden="1"/>
    </xf>
    <xf numFmtId="0" fontId="11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166" fontId="111" fillId="0" borderId="0" xfId="0" applyNumberFormat="1" applyFont="1" applyBorder="1" applyAlignment="1" applyProtection="1">
      <alignment horizontal="center" vertical="center"/>
    </xf>
    <xf numFmtId="166" fontId="104" fillId="0" borderId="0" xfId="0" applyNumberFormat="1" applyFont="1" applyBorder="1" applyAlignment="1" applyProtection="1">
      <alignment horizontal="center" vertical="center"/>
    </xf>
    <xf numFmtId="10" fontId="87" fillId="0" borderId="0" xfId="0" applyNumberFormat="1" applyFont="1" applyFill="1" applyBorder="1" applyAlignment="1" applyProtection="1">
      <alignment horizontal="center" vertical="center"/>
    </xf>
    <xf numFmtId="167" fontId="34" fillId="0" borderId="0" xfId="0" applyNumberFormat="1" applyFont="1" applyAlignment="1">
      <alignment horizontal="center" vertical="center"/>
    </xf>
    <xf numFmtId="165" fontId="105" fillId="0" borderId="0" xfId="0" applyNumberFormat="1" applyFont="1" applyBorder="1" applyAlignment="1">
      <alignment horizontal="center" vertical="center"/>
    </xf>
    <xf numFmtId="0" fontId="35" fillId="0" borderId="0" xfId="0" applyFont="1" applyBorder="1" applyAlignment="1" applyProtection="1">
      <alignment horizontal="center" vertical="center" wrapText="1"/>
    </xf>
    <xf numFmtId="167" fontId="87" fillId="0" borderId="0" xfId="0" applyNumberFormat="1" applyFont="1" applyFill="1" applyBorder="1" applyAlignment="1">
      <alignment horizontal="center" vertical="center"/>
    </xf>
    <xf numFmtId="167" fontId="114" fillId="0" borderId="0" xfId="0" applyNumberFormat="1" applyFont="1" applyBorder="1" applyAlignment="1">
      <alignment horizontal="center" vertical="center"/>
    </xf>
    <xf numFmtId="6" fontId="87" fillId="0" borderId="0" xfId="1" applyNumberFormat="1" applyFont="1" applyFill="1" applyBorder="1" applyAlignment="1">
      <alignment horizontal="center" vertical="center"/>
    </xf>
    <xf numFmtId="0" fontId="114" fillId="0" borderId="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177</xdr:row>
      <xdr:rowOff>28576</xdr:rowOff>
    </xdr:from>
    <xdr:to>
      <xdr:col>5</xdr:col>
      <xdr:colOff>0</xdr:colOff>
      <xdr:row>177</xdr:row>
      <xdr:rowOff>400050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0" y="42233851"/>
          <a:ext cx="6105600" cy="371474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7432" rIns="0" bIns="0" anchor="ctr" upright="1"/>
        <a:lstStyle/>
        <a:p>
          <a:pPr algn="l" rtl="1">
            <a:defRPr sz="1000"/>
          </a:pPr>
          <a:r>
            <a:rPr lang="es-ES" sz="1200" b="1" i="0" strike="noStrike">
              <a:solidFill>
                <a:srgbClr val="0000FF"/>
              </a:solidFill>
              <a:latin typeface="Arial"/>
              <a:cs typeface="Arial"/>
            </a:rPr>
            <a:t> </a:t>
          </a: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ADICIONALES </a:t>
          </a:r>
        </a:p>
      </xdr:txBody>
    </xdr:sp>
    <xdr:clientData/>
  </xdr:twoCellAnchor>
  <xdr:twoCellAnchor>
    <xdr:from>
      <xdr:col>0</xdr:col>
      <xdr:colOff>47625</xdr:colOff>
      <xdr:row>91</xdr:row>
      <xdr:rowOff>38101</xdr:rowOff>
    </xdr:from>
    <xdr:to>
      <xdr:col>5</xdr:col>
      <xdr:colOff>0</xdr:colOff>
      <xdr:row>92</xdr:row>
      <xdr:rowOff>323851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47625" y="21193126"/>
          <a:ext cx="6105600" cy="62865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Categorias Generales y Especificas de la Ex-Rama Nº 7 - </a:t>
          </a:r>
          <a:endParaRPr lang="es-ES" sz="10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strike="noStrike">
              <a:solidFill>
                <a:srgbClr val="0000FF"/>
              </a:solidFill>
              <a:latin typeface="Arial"/>
              <a:cs typeface="Arial"/>
            </a:rPr>
            <a:t>"CROMO HOJALATERIAS MECANICAS, FABRICACION DE ENVASES E IMPRESIÓN LITOGRAFICA SOBRE METALES".( Actuelmente en Rama Nº 17 )</a:t>
          </a:r>
        </a:p>
      </xdr:txBody>
    </xdr:sp>
    <xdr:clientData/>
  </xdr:twoCellAnchor>
  <xdr:twoCellAnchor>
    <xdr:from>
      <xdr:col>0</xdr:col>
      <xdr:colOff>0</xdr:colOff>
      <xdr:row>112</xdr:row>
      <xdr:rowOff>47625</xdr:rowOff>
    </xdr:from>
    <xdr:to>
      <xdr:col>5</xdr:col>
      <xdr:colOff>0</xdr:colOff>
      <xdr:row>114</xdr:row>
      <xdr:rowOff>133350</xdr:rowOff>
    </xdr:to>
    <xdr:sp macro="" textlink="">
      <xdr:nvSpPr>
        <xdr:cNvPr id="4" name="Text Box 11"/>
        <xdr:cNvSpPr txBox="1">
          <a:spLocks noChangeArrowheads="1"/>
        </xdr:cNvSpPr>
      </xdr:nvSpPr>
      <xdr:spPr bwMode="auto">
        <a:xfrm>
          <a:off x="0" y="26698575"/>
          <a:ext cx="6105600" cy="4857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Categorias Generales y Especificas de la Rama Nº 3 - </a:t>
          </a:r>
          <a:endParaRPr lang="es-ES" sz="13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"ASCENSORES".</a:t>
          </a:r>
        </a:p>
      </xdr:txBody>
    </xdr:sp>
    <xdr:clientData/>
  </xdr:twoCellAnchor>
  <xdr:twoCellAnchor>
    <xdr:from>
      <xdr:col>0</xdr:col>
      <xdr:colOff>1</xdr:colOff>
      <xdr:row>148</xdr:row>
      <xdr:rowOff>47625</xdr:rowOff>
    </xdr:from>
    <xdr:to>
      <xdr:col>5</xdr:col>
      <xdr:colOff>0</xdr:colOff>
      <xdr:row>150</xdr:row>
      <xdr:rowOff>114300</xdr:rowOff>
    </xdr:to>
    <xdr:sp macro="" textlink="">
      <xdr:nvSpPr>
        <xdr:cNvPr id="5" name="Text Box 12"/>
        <xdr:cNvSpPr txBox="1">
          <a:spLocks noChangeArrowheads="1"/>
        </xdr:cNvSpPr>
      </xdr:nvSpPr>
      <xdr:spPr bwMode="auto">
        <a:xfrm>
          <a:off x="1" y="34413825"/>
          <a:ext cx="6105600" cy="4667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Categorías Generales y Especificas de la Rama Nº 16 - </a:t>
          </a:r>
          <a:endParaRPr lang="es-ES" sz="1000" b="1" i="0" strike="noStrike">
            <a:solidFill>
              <a:srgbClr val="0000FF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s-ES" sz="1000" b="1" i="0" strike="noStrike">
              <a:solidFill>
                <a:srgbClr val="0000FF"/>
              </a:solidFill>
              <a:latin typeface="Arial"/>
              <a:cs typeface="Arial"/>
            </a:rPr>
            <a:t>"HERRERÍA DE OBRA Y CARPINTERÍA METÁLICA".</a:t>
          </a:r>
        </a:p>
      </xdr:txBody>
    </xdr:sp>
    <xdr:clientData/>
  </xdr:twoCellAnchor>
  <xdr:twoCellAnchor>
    <xdr:from>
      <xdr:col>0</xdr:col>
      <xdr:colOff>0</xdr:colOff>
      <xdr:row>9</xdr:row>
      <xdr:rowOff>47625</xdr:rowOff>
    </xdr:from>
    <xdr:to>
      <xdr:col>5</xdr:col>
      <xdr:colOff>0</xdr:colOff>
      <xdr:row>9</xdr:row>
      <xdr:rowOff>47625</xdr:rowOff>
    </xdr:to>
    <xdr:sp macro="" textlink="">
      <xdr:nvSpPr>
        <xdr:cNvPr id="6" name="Line 14"/>
        <xdr:cNvSpPr>
          <a:spLocks noChangeShapeType="1"/>
        </xdr:cNvSpPr>
      </xdr:nvSpPr>
      <xdr:spPr bwMode="auto">
        <a:xfrm flipV="1">
          <a:off x="0" y="4867275"/>
          <a:ext cx="5972175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9</xdr:row>
      <xdr:rowOff>104775</xdr:rowOff>
    </xdr:from>
    <xdr:to>
      <xdr:col>5</xdr:col>
      <xdr:colOff>0</xdr:colOff>
      <xdr:row>11</xdr:row>
      <xdr:rowOff>28725</xdr:rowOff>
    </xdr:to>
    <xdr:sp macro="" textlink="">
      <xdr:nvSpPr>
        <xdr:cNvPr id="7" name="Text Box 15"/>
        <xdr:cNvSpPr txBox="1">
          <a:spLocks noChangeArrowheads="1"/>
        </xdr:cNvSpPr>
      </xdr:nvSpPr>
      <xdr:spPr bwMode="auto">
        <a:xfrm>
          <a:off x="0" y="4924425"/>
          <a:ext cx="6105524" cy="30495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36576" bIns="27432" anchor="ctr" upright="1"/>
        <a:lstStyle/>
        <a:p>
          <a:pPr algn="just" rtl="0">
            <a:defRPr sz="1000"/>
          </a:pP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I) PERSONAL JORNALIZADO:</a:t>
          </a:r>
          <a:endParaRPr lang="es-ES" sz="1400" b="0" i="0" strike="noStrike">
            <a:solidFill>
              <a:srgbClr val="0000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93345</xdr:rowOff>
    </xdr:from>
    <xdr:to>
      <xdr:col>5</xdr:col>
      <xdr:colOff>0</xdr:colOff>
      <xdr:row>33</xdr:row>
      <xdr:rowOff>55245</xdr:rowOff>
    </xdr:to>
    <xdr:sp macro="" textlink="">
      <xdr:nvSpPr>
        <xdr:cNvPr id="8" name="Text Box 16"/>
        <xdr:cNvSpPr txBox="1">
          <a:spLocks noChangeArrowheads="1"/>
        </xdr:cNvSpPr>
      </xdr:nvSpPr>
      <xdr:spPr bwMode="auto">
        <a:xfrm>
          <a:off x="0" y="10197465"/>
          <a:ext cx="5722620" cy="35814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1">
            <a:defRPr sz="1000"/>
          </a:pP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II PERSONAL MENSUALIZADO:</a:t>
          </a:r>
        </a:p>
      </xdr:txBody>
    </xdr:sp>
    <xdr:clientData/>
  </xdr:twoCellAnchor>
  <xdr:twoCellAnchor>
    <xdr:from>
      <xdr:col>0</xdr:col>
      <xdr:colOff>0</xdr:colOff>
      <xdr:row>53</xdr:row>
      <xdr:rowOff>129539</xdr:rowOff>
    </xdr:from>
    <xdr:to>
      <xdr:col>5</xdr:col>
      <xdr:colOff>0</xdr:colOff>
      <xdr:row>55</xdr:row>
      <xdr:rowOff>9524</xdr:rowOff>
    </xdr:to>
    <xdr:sp macro="" textlink="">
      <xdr:nvSpPr>
        <xdr:cNvPr id="9" name="Text Box 18"/>
        <xdr:cNvSpPr txBox="1">
          <a:spLocks noChangeArrowheads="1"/>
        </xdr:cNvSpPr>
      </xdr:nvSpPr>
      <xdr:spPr bwMode="auto">
        <a:xfrm>
          <a:off x="0" y="14805659"/>
          <a:ext cx="5722620" cy="32956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300" b="1" i="0" strike="noStrike">
              <a:solidFill>
                <a:srgbClr val="0000FF"/>
              </a:solidFill>
              <a:latin typeface="Arial"/>
              <a:cs typeface="Arial"/>
            </a:rPr>
            <a:t>III - MENORES AYUDANTES OBREROS, APRENDICES Y EMPLEADOS</a:t>
          </a:r>
        </a:p>
      </xdr:txBody>
    </xdr:sp>
    <xdr:clientData/>
  </xdr:twoCellAnchor>
  <xdr:twoCellAnchor>
    <xdr:from>
      <xdr:col>0</xdr:col>
      <xdr:colOff>0</xdr:colOff>
      <xdr:row>78</xdr:row>
      <xdr:rowOff>85725</xdr:rowOff>
    </xdr:from>
    <xdr:to>
      <xdr:col>5</xdr:col>
      <xdr:colOff>0</xdr:colOff>
      <xdr:row>80</xdr:row>
      <xdr:rowOff>110490</xdr:rowOff>
    </xdr:to>
    <xdr:sp macro="" textlink="">
      <xdr:nvSpPr>
        <xdr:cNvPr id="10" name="Text Box 24"/>
        <xdr:cNvSpPr txBox="1">
          <a:spLocks noChangeArrowheads="1"/>
        </xdr:cNvSpPr>
      </xdr:nvSpPr>
      <xdr:spPr bwMode="auto">
        <a:xfrm>
          <a:off x="0" y="20362545"/>
          <a:ext cx="5722620" cy="32194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300" b="1" i="0" strike="noStrike">
              <a:solidFill>
                <a:srgbClr val="0000FF"/>
              </a:solidFill>
              <a:latin typeface="Arial"/>
              <a:cs typeface="Arial"/>
            </a:rPr>
            <a:t>IV)   FOGUISTAS Y CHOFERES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85725</xdr:rowOff>
    </xdr:from>
    <xdr:to>
      <xdr:col>5</xdr:col>
      <xdr:colOff>309750</xdr:colOff>
      <xdr:row>28</xdr:row>
      <xdr:rowOff>190500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0" y="7477125"/>
          <a:ext cx="6120000" cy="3048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1">
            <a:defRPr sz="1000"/>
          </a:pP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II PERSONAL MENSUALIZADO:</a:t>
          </a:r>
        </a:p>
      </xdr:txBody>
    </xdr:sp>
    <xdr:clientData/>
  </xdr:twoCellAnchor>
  <xdr:twoCellAnchor>
    <xdr:from>
      <xdr:col>0</xdr:col>
      <xdr:colOff>0</xdr:colOff>
      <xdr:row>46</xdr:row>
      <xdr:rowOff>142875</xdr:rowOff>
    </xdr:from>
    <xdr:to>
      <xdr:col>5</xdr:col>
      <xdr:colOff>309750</xdr:colOff>
      <xdr:row>48</xdr:row>
      <xdr:rowOff>114300</xdr:rowOff>
    </xdr:to>
    <xdr:sp macro="" textlink="">
      <xdr:nvSpPr>
        <xdr:cNvPr id="3" name="Text Box 6"/>
        <xdr:cNvSpPr txBox="1">
          <a:spLocks noChangeArrowheads="1"/>
        </xdr:cNvSpPr>
      </xdr:nvSpPr>
      <xdr:spPr bwMode="auto">
        <a:xfrm>
          <a:off x="0" y="11620500"/>
          <a:ext cx="6120000" cy="3714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300" b="1" i="0" strike="noStrike">
              <a:solidFill>
                <a:srgbClr val="0000FF"/>
              </a:solidFill>
              <a:latin typeface="Arial"/>
              <a:cs typeface="Arial"/>
            </a:rPr>
            <a:t>III - MENORES AYUDANTES OBREROS, APRENDICES Y EMPLEADOS</a:t>
          </a:r>
        </a:p>
      </xdr:txBody>
    </xdr:sp>
    <xdr:clientData/>
  </xdr:twoCellAnchor>
  <xdr:twoCellAnchor>
    <xdr:from>
      <xdr:col>0</xdr:col>
      <xdr:colOff>0</xdr:colOff>
      <xdr:row>70</xdr:row>
      <xdr:rowOff>171451</xdr:rowOff>
    </xdr:from>
    <xdr:to>
      <xdr:col>5</xdr:col>
      <xdr:colOff>309750</xdr:colOff>
      <xdr:row>72</xdr:row>
      <xdr:rowOff>95251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0" y="16830676"/>
          <a:ext cx="6120000" cy="32385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200" b="1" i="0" strike="noStrike">
              <a:solidFill>
                <a:srgbClr val="0000FF"/>
              </a:solidFill>
              <a:latin typeface="Arial"/>
              <a:cs typeface="Arial"/>
            </a:rPr>
            <a:t> </a:t>
          </a: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ADICIONALES</a:t>
          </a:r>
        </a:p>
      </xdr:txBody>
    </xdr:sp>
    <xdr:clientData/>
  </xdr:twoCellAnchor>
  <xdr:twoCellAnchor>
    <xdr:from>
      <xdr:col>0</xdr:col>
      <xdr:colOff>1</xdr:colOff>
      <xdr:row>8</xdr:row>
      <xdr:rowOff>38100</xdr:rowOff>
    </xdr:from>
    <xdr:to>
      <xdr:col>5</xdr:col>
      <xdr:colOff>309751</xdr:colOff>
      <xdr:row>9</xdr:row>
      <xdr:rowOff>152400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1" y="3667125"/>
          <a:ext cx="6120000" cy="314325"/>
        </a:xfrm>
        <a:prstGeom prst="rect">
          <a:avLst/>
        </a:prstGeom>
        <a:solidFill>
          <a:srgbClr val="EAEAEA"/>
        </a:solidFill>
        <a:ln w="9525" cap="rnd">
          <a:solidFill>
            <a:srgbClr val="000000"/>
          </a:solidFill>
          <a:round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vert="horz" wrap="square" lIns="36576" tIns="27432" rIns="36576" bIns="27432" anchor="ctr" upright="1"/>
        <a:lstStyle/>
        <a:p>
          <a:pPr lvl="6" algn="l" rtl="1">
            <a:defRPr sz="1000"/>
          </a:pPr>
          <a:r>
            <a:rPr lang="es-ES" sz="1400" b="1" i="0" strike="noStrike">
              <a:solidFill>
                <a:srgbClr val="0000FF"/>
              </a:solidFill>
              <a:latin typeface="Arial"/>
              <a:cs typeface="Arial"/>
            </a:rPr>
            <a:t>I)</a:t>
          </a:r>
          <a:r>
            <a:rPr lang="es-ES" sz="1400" b="1" i="0" strike="noStrike" baseline="0">
              <a:solidFill>
                <a:srgbClr val="0000FF"/>
              </a:solidFill>
              <a:latin typeface="Arial"/>
              <a:cs typeface="Arial"/>
            </a:rPr>
            <a:t> PERSONAL JORNALIZADO:</a:t>
          </a:r>
          <a:endParaRPr lang="es-ES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7</xdr:row>
      <xdr:rowOff>295275</xdr:rowOff>
    </xdr:from>
    <xdr:to>
      <xdr:col>5</xdr:col>
      <xdr:colOff>0</xdr:colOff>
      <xdr:row>7</xdr:row>
      <xdr:rowOff>295275</xdr:rowOff>
    </xdr:to>
    <xdr:sp macro="" textlink="">
      <xdr:nvSpPr>
        <xdr:cNvPr id="3" name="Line 14"/>
        <xdr:cNvSpPr>
          <a:spLocks noChangeShapeType="1"/>
        </xdr:cNvSpPr>
      </xdr:nvSpPr>
      <xdr:spPr bwMode="auto">
        <a:xfrm>
          <a:off x="219075" y="2152650"/>
          <a:ext cx="5248275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13</xdr:row>
      <xdr:rowOff>47625</xdr:rowOff>
    </xdr:from>
    <xdr:to>
      <xdr:col>5</xdr:col>
      <xdr:colOff>0</xdr:colOff>
      <xdr:row>14</xdr:row>
      <xdr:rowOff>152400</xdr:rowOff>
    </xdr:to>
    <xdr:sp macro="" textlink="">
      <xdr:nvSpPr>
        <xdr:cNvPr id="4" name="Text Box 18"/>
        <xdr:cNvSpPr txBox="1">
          <a:spLocks noChangeArrowheads="1"/>
        </xdr:cNvSpPr>
      </xdr:nvSpPr>
      <xdr:spPr bwMode="auto">
        <a:xfrm>
          <a:off x="19050" y="3316605"/>
          <a:ext cx="5663565" cy="30289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36576" bIns="27432" anchor="ctr" upright="1"/>
        <a:lstStyle/>
        <a:p>
          <a:pPr marL="0" marR="0" lvl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/>
              <a:cs typeface="Arial"/>
            </a:rPr>
            <a:t>I) PERSONAL JORNALIZADO:</a:t>
          </a:r>
          <a:endParaRPr kumimoji="0" lang="es-ES" sz="1400" b="0" i="0" u="none" strike="noStrike" kern="0" cap="none" spc="0" normalizeH="0" baseline="0" noProof="0">
            <a:ln>
              <a:noFill/>
            </a:ln>
            <a:solidFill>
              <a:srgbClr val="0000FF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34</xdr:row>
      <xdr:rowOff>133350</xdr:rowOff>
    </xdr:from>
    <xdr:to>
      <xdr:col>5</xdr:col>
      <xdr:colOff>0</xdr:colOff>
      <xdr:row>36</xdr:row>
      <xdr:rowOff>28575</xdr:rowOff>
    </xdr:to>
    <xdr:sp macro="" textlink="">
      <xdr:nvSpPr>
        <xdr:cNvPr id="5" name="Text Box 21"/>
        <xdr:cNvSpPr txBox="1">
          <a:spLocks noChangeArrowheads="1"/>
        </xdr:cNvSpPr>
      </xdr:nvSpPr>
      <xdr:spPr bwMode="auto">
        <a:xfrm>
          <a:off x="0" y="7696200"/>
          <a:ext cx="6228000" cy="2952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/>
              <a:cs typeface="Arial"/>
            </a:rPr>
            <a:t>II PERSONAL MENSUALIZADO:</a:t>
          </a:r>
        </a:p>
      </xdr:txBody>
    </xdr:sp>
    <xdr:clientData/>
  </xdr:twoCellAnchor>
  <xdr:twoCellAnchor>
    <xdr:from>
      <xdr:col>0</xdr:col>
      <xdr:colOff>19049</xdr:colOff>
      <xdr:row>58</xdr:row>
      <xdr:rowOff>171450</xdr:rowOff>
    </xdr:from>
    <xdr:to>
      <xdr:col>5</xdr:col>
      <xdr:colOff>0</xdr:colOff>
      <xdr:row>60</xdr:row>
      <xdr:rowOff>85725</xdr:rowOff>
    </xdr:to>
    <xdr:sp macro="" textlink="">
      <xdr:nvSpPr>
        <xdr:cNvPr id="6" name="Text Box 23"/>
        <xdr:cNvSpPr txBox="1">
          <a:spLocks noChangeArrowheads="1"/>
        </xdr:cNvSpPr>
      </xdr:nvSpPr>
      <xdr:spPr bwMode="auto">
        <a:xfrm>
          <a:off x="19049" y="11734800"/>
          <a:ext cx="6228000" cy="3143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3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/>
              <a:cs typeface="Arial"/>
            </a:rPr>
            <a:t>III - MENORES AYUDANTES OBREROS, APRENDICES Y EMPLEADOS</a:t>
          </a:r>
        </a:p>
      </xdr:txBody>
    </xdr:sp>
    <xdr:clientData/>
  </xdr:twoCellAnchor>
  <xdr:twoCellAnchor>
    <xdr:from>
      <xdr:col>0</xdr:col>
      <xdr:colOff>9525</xdr:colOff>
      <xdr:row>95</xdr:row>
      <xdr:rowOff>171450</xdr:rowOff>
    </xdr:from>
    <xdr:to>
      <xdr:col>5</xdr:col>
      <xdr:colOff>0</xdr:colOff>
      <xdr:row>97</xdr:row>
      <xdr:rowOff>95250</xdr:rowOff>
    </xdr:to>
    <xdr:sp macro="" textlink="">
      <xdr:nvSpPr>
        <xdr:cNvPr id="7" name="Text Box 30"/>
        <xdr:cNvSpPr txBox="1">
          <a:spLocks noChangeArrowheads="1"/>
        </xdr:cNvSpPr>
      </xdr:nvSpPr>
      <xdr:spPr bwMode="auto">
        <a:xfrm>
          <a:off x="9525" y="18764250"/>
          <a:ext cx="6228000" cy="32385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7432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2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/>
              <a:cs typeface="Arial"/>
            </a:rPr>
            <a:t> </a:t>
          </a:r>
          <a:r>
            <a:rPr kumimoji="0" lang="es-ES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/>
              <a:cs typeface="Arial"/>
            </a:rPr>
            <a:t>ADICIONALES</a:t>
          </a:r>
        </a:p>
      </xdr:txBody>
    </xdr:sp>
    <xdr:clientData/>
  </xdr:twoCellAnchor>
  <xdr:twoCellAnchor>
    <xdr:from>
      <xdr:col>0</xdr:col>
      <xdr:colOff>0</xdr:colOff>
      <xdr:row>81</xdr:row>
      <xdr:rowOff>95250</xdr:rowOff>
    </xdr:from>
    <xdr:to>
      <xdr:col>5</xdr:col>
      <xdr:colOff>0</xdr:colOff>
      <xdr:row>83</xdr:row>
      <xdr:rowOff>9525</xdr:rowOff>
    </xdr:to>
    <xdr:sp macro="" textlink="">
      <xdr:nvSpPr>
        <xdr:cNvPr id="8" name="Text Box 36"/>
        <xdr:cNvSpPr txBox="1">
          <a:spLocks noChangeArrowheads="1"/>
        </xdr:cNvSpPr>
      </xdr:nvSpPr>
      <xdr:spPr bwMode="auto">
        <a:xfrm>
          <a:off x="0" y="16287750"/>
          <a:ext cx="6228000" cy="3143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3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Arial"/>
              <a:cs typeface="Arial"/>
            </a:rPr>
            <a:t>IV)   FOGUISTAS Y CHOFERES</a:t>
          </a:r>
        </a:p>
      </xdr:txBody>
    </xdr:sp>
    <xdr:clientData/>
  </xdr:twoCellAnchor>
  <xdr:twoCellAnchor>
    <xdr:from>
      <xdr:col>0</xdr:col>
      <xdr:colOff>219075</xdr:colOff>
      <xdr:row>5</xdr:row>
      <xdr:rowOff>190500</xdr:rowOff>
    </xdr:from>
    <xdr:to>
      <xdr:col>5</xdr:col>
      <xdr:colOff>0</xdr:colOff>
      <xdr:row>5</xdr:row>
      <xdr:rowOff>190500</xdr:rowOff>
    </xdr:to>
    <xdr:sp macro="" textlink="">
      <xdr:nvSpPr>
        <xdr:cNvPr id="9" name="Line 38"/>
        <xdr:cNvSpPr>
          <a:spLocks noChangeShapeType="1"/>
        </xdr:cNvSpPr>
      </xdr:nvSpPr>
      <xdr:spPr bwMode="auto">
        <a:xfrm>
          <a:off x="219075" y="1609725"/>
          <a:ext cx="5248275" cy="0"/>
        </a:xfrm>
        <a:prstGeom prst="line">
          <a:avLst/>
        </a:prstGeom>
        <a:noFill/>
        <a:ln w="9525">
          <a:solidFill>
            <a:srgbClr val="0000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9</xdr:row>
      <xdr:rowOff>133348</xdr:rowOff>
    </xdr:from>
    <xdr:to>
      <xdr:col>5</xdr:col>
      <xdr:colOff>0</xdr:colOff>
      <xdr:row>11</xdr:row>
      <xdr:rowOff>57298</xdr:rowOff>
    </xdr:to>
    <xdr:sp macro="" textlink="">
      <xdr:nvSpPr>
        <xdr:cNvPr id="2" name="Text Box 16"/>
        <xdr:cNvSpPr txBox="1">
          <a:spLocks noChangeArrowheads="1"/>
        </xdr:cNvSpPr>
      </xdr:nvSpPr>
      <xdr:spPr bwMode="auto">
        <a:xfrm>
          <a:off x="1" y="3057523"/>
          <a:ext cx="5981700" cy="3240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36576" bIns="27432" anchor="ctr" upright="1"/>
        <a:lstStyle/>
        <a:p>
          <a:pPr algn="just" rtl="0">
            <a:defRPr sz="1000"/>
          </a:pPr>
          <a:r>
            <a:rPr lang="es-ES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I) PERSONAL JORNALIZADO: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5</xdr:col>
      <xdr:colOff>0</xdr:colOff>
      <xdr:row>30</xdr:row>
      <xdr:rowOff>95400</xdr:rowOff>
    </xdr:to>
    <xdr:sp macro="" textlink="">
      <xdr:nvSpPr>
        <xdr:cNvPr id="3" name="Text Box 17"/>
        <xdr:cNvSpPr txBox="1">
          <a:spLocks noChangeArrowheads="1"/>
        </xdr:cNvSpPr>
      </xdr:nvSpPr>
      <xdr:spPr bwMode="auto">
        <a:xfrm>
          <a:off x="0" y="7229475"/>
          <a:ext cx="5983200" cy="3240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II PERSONAL MENSUALIZADO:</a:t>
          </a:r>
        </a:p>
      </xdr:txBody>
    </xdr:sp>
    <xdr:clientData/>
  </xdr:twoCellAnchor>
  <xdr:twoCellAnchor>
    <xdr:from>
      <xdr:col>0</xdr:col>
      <xdr:colOff>0</xdr:colOff>
      <xdr:row>48</xdr:row>
      <xdr:rowOff>180974</xdr:rowOff>
    </xdr:from>
    <xdr:to>
      <xdr:col>5</xdr:col>
      <xdr:colOff>0</xdr:colOff>
      <xdr:row>50</xdr:row>
      <xdr:rowOff>104924</xdr:rowOff>
    </xdr:to>
    <xdr:sp macro="" textlink="">
      <xdr:nvSpPr>
        <xdr:cNvPr id="4" name="Text Box 19"/>
        <xdr:cNvSpPr txBox="1">
          <a:spLocks noChangeArrowheads="1"/>
        </xdr:cNvSpPr>
      </xdr:nvSpPr>
      <xdr:spPr bwMode="auto">
        <a:xfrm>
          <a:off x="0" y="11182349"/>
          <a:ext cx="5983200" cy="3240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300" b="1" i="0" u="none" strike="noStrike" baseline="0">
              <a:solidFill>
                <a:srgbClr val="0000FF"/>
              </a:solidFill>
              <a:latin typeface="Arial"/>
              <a:cs typeface="Arial"/>
            </a:rPr>
            <a:t>III - MENORES AYUDANTES OBREROS, APRENDICES Y EMPLEADOS:</a:t>
          </a:r>
        </a:p>
      </xdr:txBody>
    </xdr:sp>
    <xdr:clientData/>
  </xdr:twoCellAnchor>
  <xdr:twoCellAnchor>
    <xdr:from>
      <xdr:col>0</xdr:col>
      <xdr:colOff>0</xdr:colOff>
      <xdr:row>71</xdr:row>
      <xdr:rowOff>180975</xdr:rowOff>
    </xdr:from>
    <xdr:to>
      <xdr:col>5</xdr:col>
      <xdr:colOff>0</xdr:colOff>
      <xdr:row>73</xdr:row>
      <xdr:rowOff>85725</xdr:rowOff>
    </xdr:to>
    <xdr:sp macro="" textlink="">
      <xdr:nvSpPr>
        <xdr:cNvPr id="5" name="Text Box 27"/>
        <xdr:cNvSpPr txBox="1">
          <a:spLocks noChangeArrowheads="1"/>
        </xdr:cNvSpPr>
      </xdr:nvSpPr>
      <xdr:spPr bwMode="auto">
        <a:xfrm>
          <a:off x="0" y="16021050"/>
          <a:ext cx="5983200" cy="30480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 ADICIONALES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60</xdr:row>
      <xdr:rowOff>9525</xdr:rowOff>
    </xdr:from>
    <xdr:to>
      <xdr:col>0</xdr:col>
      <xdr:colOff>1390650</xdr:colOff>
      <xdr:row>61</xdr:row>
      <xdr:rowOff>9525</xdr:rowOff>
    </xdr:to>
    <xdr:sp macro="" textlink="">
      <xdr:nvSpPr>
        <xdr:cNvPr id="2" name="Text Box 4"/>
        <xdr:cNvSpPr txBox="1">
          <a:spLocks noChangeArrowheads="1"/>
        </xdr:cNvSpPr>
      </xdr:nvSpPr>
      <xdr:spPr bwMode="auto">
        <a:xfrm>
          <a:off x="0" y="12677775"/>
          <a:ext cx="1390650" cy="2000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u="none" strike="noStrike" baseline="0">
              <a:solidFill>
                <a:srgbClr val="FF0000"/>
              </a:solidFill>
              <a:latin typeface="Arial"/>
              <a:cs typeface="Arial"/>
            </a:rPr>
            <a:t>b)   APRENDICES</a:t>
          </a:r>
        </a:p>
      </xdr:txBody>
    </xdr:sp>
    <xdr:clientData/>
  </xdr:twoCellAnchor>
  <xdr:twoCellAnchor>
    <xdr:from>
      <xdr:col>0</xdr:col>
      <xdr:colOff>9525</xdr:colOff>
      <xdr:row>82</xdr:row>
      <xdr:rowOff>190500</xdr:rowOff>
    </xdr:from>
    <xdr:to>
      <xdr:col>0</xdr:col>
      <xdr:colOff>1381125</xdr:colOff>
      <xdr:row>84</xdr:row>
      <xdr:rowOff>0</xdr:rowOff>
    </xdr:to>
    <xdr:sp macro="" textlink="">
      <xdr:nvSpPr>
        <xdr:cNvPr id="3" name="Text Box 5"/>
        <xdr:cNvSpPr txBox="1">
          <a:spLocks noChangeArrowheads="1"/>
        </xdr:cNvSpPr>
      </xdr:nvSpPr>
      <xdr:spPr bwMode="auto">
        <a:xfrm>
          <a:off x="9525" y="17259300"/>
          <a:ext cx="13716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u="none" strike="noStrike" baseline="0">
              <a:solidFill>
                <a:srgbClr val="FF0000"/>
              </a:solidFill>
              <a:latin typeface="Arial"/>
              <a:cs typeface="Arial"/>
            </a:rPr>
            <a:t>B) CHOFERES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32</xdr:row>
      <xdr:rowOff>114300</xdr:rowOff>
    </xdr:to>
    <xdr:sp macro="" textlink="">
      <xdr:nvSpPr>
        <xdr:cNvPr id="4" name="Text Box 9"/>
        <xdr:cNvSpPr txBox="1">
          <a:spLocks noChangeArrowheads="1"/>
        </xdr:cNvSpPr>
      </xdr:nvSpPr>
      <xdr:spPr bwMode="auto">
        <a:xfrm>
          <a:off x="0" y="6819900"/>
          <a:ext cx="5983200" cy="3143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II PERSONAL MENSUALIZADO:</a:t>
          </a:r>
        </a:p>
      </xdr:txBody>
    </xdr:sp>
    <xdr:clientData/>
  </xdr:twoCellAnchor>
  <xdr:twoCellAnchor>
    <xdr:from>
      <xdr:col>0</xdr:col>
      <xdr:colOff>19050</xdr:colOff>
      <xdr:row>53</xdr:row>
      <xdr:rowOff>0</xdr:rowOff>
    </xdr:from>
    <xdr:to>
      <xdr:col>5</xdr:col>
      <xdr:colOff>0</xdr:colOff>
      <xdr:row>54</xdr:row>
      <xdr:rowOff>190500</xdr:rowOff>
    </xdr:to>
    <xdr:sp macro="" textlink="">
      <xdr:nvSpPr>
        <xdr:cNvPr id="5" name="Text Box 11"/>
        <xdr:cNvSpPr txBox="1">
          <a:spLocks noChangeArrowheads="1"/>
        </xdr:cNvSpPr>
      </xdr:nvSpPr>
      <xdr:spPr bwMode="auto">
        <a:xfrm>
          <a:off x="19050" y="11553825"/>
          <a:ext cx="5983200" cy="39052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300" b="1" i="0" u="none" strike="noStrike" baseline="0">
              <a:solidFill>
                <a:srgbClr val="0000FF"/>
              </a:solidFill>
              <a:latin typeface="Arial"/>
              <a:cs typeface="Arial"/>
            </a:rPr>
            <a:t>III - MENORES AYUDANTES OBREROS, APRENDICES Y EMPLEADOS</a:t>
          </a:r>
        </a:p>
      </xdr:txBody>
    </xdr:sp>
    <xdr:clientData/>
  </xdr:twoCellAnchor>
  <xdr:twoCellAnchor>
    <xdr:from>
      <xdr:col>0</xdr:col>
      <xdr:colOff>47625</xdr:colOff>
      <xdr:row>55</xdr:row>
      <xdr:rowOff>123825</xdr:rowOff>
    </xdr:from>
    <xdr:to>
      <xdr:col>2</xdr:col>
      <xdr:colOff>0</xdr:colOff>
      <xdr:row>56</xdr:row>
      <xdr:rowOff>142875</xdr:rowOff>
    </xdr:to>
    <xdr:sp macro="" textlink="">
      <xdr:nvSpPr>
        <xdr:cNvPr id="6" name="Text Box 12"/>
        <xdr:cNvSpPr txBox="1">
          <a:spLocks noChangeArrowheads="1"/>
        </xdr:cNvSpPr>
      </xdr:nvSpPr>
      <xdr:spPr bwMode="auto">
        <a:xfrm>
          <a:off x="47625" y="11791950"/>
          <a:ext cx="3124200" cy="2190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1">
            <a:defRPr sz="1000"/>
          </a:pPr>
          <a:r>
            <a:rPr lang="es-ES" sz="1200" b="1" i="0" strike="noStrike">
              <a:solidFill>
                <a:srgbClr val="FF0000"/>
              </a:solidFill>
              <a:latin typeface="Arial"/>
              <a:cs typeface="Arial"/>
            </a:rPr>
            <a:t>a) MENORES AYUDANTES OBREROS</a:t>
          </a:r>
        </a:p>
      </xdr:txBody>
    </xdr:sp>
    <xdr:clientData/>
  </xdr:twoCellAnchor>
  <xdr:twoCellAnchor>
    <xdr:from>
      <xdr:col>0</xdr:col>
      <xdr:colOff>0</xdr:colOff>
      <xdr:row>65</xdr:row>
      <xdr:rowOff>85725</xdr:rowOff>
    </xdr:from>
    <xdr:to>
      <xdr:col>1</xdr:col>
      <xdr:colOff>180975</xdr:colOff>
      <xdr:row>66</xdr:row>
      <xdr:rowOff>123825</xdr:rowOff>
    </xdr:to>
    <xdr:sp macro="" textlink="">
      <xdr:nvSpPr>
        <xdr:cNvPr id="7" name="Text Box 13"/>
        <xdr:cNvSpPr txBox="1">
          <a:spLocks noChangeArrowheads="1"/>
        </xdr:cNvSpPr>
      </xdr:nvSpPr>
      <xdr:spPr bwMode="auto">
        <a:xfrm>
          <a:off x="0" y="13754100"/>
          <a:ext cx="2476500" cy="2381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c)  EMPLEADOS MENORES </a:t>
          </a: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66</xdr:row>
      <xdr:rowOff>180975</xdr:rowOff>
    </xdr:from>
    <xdr:to>
      <xdr:col>0</xdr:col>
      <xdr:colOff>1276350</xdr:colOff>
      <xdr:row>67</xdr:row>
      <xdr:rowOff>190500</xdr:rowOff>
    </xdr:to>
    <xdr:sp macro="" textlink="">
      <xdr:nvSpPr>
        <xdr:cNvPr id="8" name="Text Box 14"/>
        <xdr:cNvSpPr txBox="1">
          <a:spLocks noChangeArrowheads="1"/>
        </xdr:cNvSpPr>
      </xdr:nvSpPr>
      <xdr:spPr bwMode="auto">
        <a:xfrm>
          <a:off x="0" y="14049375"/>
          <a:ext cx="127635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6 HORAS</a:t>
          </a:r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1143000</xdr:colOff>
      <xdr:row>73</xdr:row>
      <xdr:rowOff>9525</xdr:rowOff>
    </xdr:to>
    <xdr:sp macro="" textlink="">
      <xdr:nvSpPr>
        <xdr:cNvPr id="9" name="Text Box 15"/>
        <xdr:cNvSpPr txBox="1">
          <a:spLocks noChangeArrowheads="1"/>
        </xdr:cNvSpPr>
      </xdr:nvSpPr>
      <xdr:spPr bwMode="auto">
        <a:xfrm>
          <a:off x="0" y="15068550"/>
          <a:ext cx="11430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       8 HORAS</a:t>
          </a:r>
        </a:p>
      </xdr:txBody>
    </xdr:sp>
    <xdr:clientData/>
  </xdr:twoCellAnchor>
  <xdr:twoCellAnchor>
    <xdr:from>
      <xdr:col>0</xdr:col>
      <xdr:colOff>0</xdr:colOff>
      <xdr:row>88</xdr:row>
      <xdr:rowOff>19050</xdr:rowOff>
    </xdr:from>
    <xdr:to>
      <xdr:col>5</xdr:col>
      <xdr:colOff>0</xdr:colOff>
      <xdr:row>89</xdr:row>
      <xdr:rowOff>104775</xdr:rowOff>
    </xdr:to>
    <xdr:sp macro="" textlink="">
      <xdr:nvSpPr>
        <xdr:cNvPr id="10" name="Text Box 16"/>
        <xdr:cNvSpPr txBox="1">
          <a:spLocks noChangeArrowheads="1"/>
        </xdr:cNvSpPr>
      </xdr:nvSpPr>
      <xdr:spPr bwMode="auto">
        <a:xfrm>
          <a:off x="0" y="18545175"/>
          <a:ext cx="5983200" cy="333375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200" b="1" i="0" u="none" strike="noStrike" baseline="0">
              <a:solidFill>
                <a:srgbClr val="0000FF"/>
              </a:solidFill>
              <a:latin typeface="Arial"/>
              <a:cs typeface="Arial"/>
            </a:rPr>
            <a:t> </a:t>
          </a:r>
          <a:r>
            <a:rPr lang="es-ES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ADICIONALES</a:t>
          </a:r>
        </a:p>
      </xdr:txBody>
    </xdr:sp>
    <xdr:clientData/>
  </xdr:twoCellAnchor>
  <xdr:twoCellAnchor>
    <xdr:from>
      <xdr:col>0</xdr:col>
      <xdr:colOff>9525</xdr:colOff>
      <xdr:row>77</xdr:row>
      <xdr:rowOff>171450</xdr:rowOff>
    </xdr:from>
    <xdr:to>
      <xdr:col>0</xdr:col>
      <xdr:colOff>1343025</xdr:colOff>
      <xdr:row>78</xdr:row>
      <xdr:rowOff>180975</xdr:rowOff>
    </xdr:to>
    <xdr:sp macro="" textlink="">
      <xdr:nvSpPr>
        <xdr:cNvPr id="11" name="Text Box 17"/>
        <xdr:cNvSpPr txBox="1">
          <a:spLocks noChangeArrowheads="1"/>
        </xdr:cNvSpPr>
      </xdr:nvSpPr>
      <xdr:spPr bwMode="auto">
        <a:xfrm>
          <a:off x="9525" y="16240125"/>
          <a:ext cx="1333500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es-ES" sz="1100" b="1" i="0" u="none" strike="noStrike" baseline="0">
              <a:solidFill>
                <a:srgbClr val="FF0000"/>
              </a:solidFill>
              <a:latin typeface="Arial"/>
              <a:cs typeface="Arial"/>
            </a:rPr>
            <a:t>A) FOGUISTAS</a:t>
          </a:r>
        </a:p>
      </xdr:txBody>
    </xdr:sp>
    <xdr:clientData/>
  </xdr:twoCellAnchor>
  <xdr:twoCellAnchor>
    <xdr:from>
      <xdr:col>0</xdr:col>
      <xdr:colOff>0</xdr:colOff>
      <xdr:row>75</xdr:row>
      <xdr:rowOff>152400</xdr:rowOff>
    </xdr:from>
    <xdr:to>
      <xdr:col>5</xdr:col>
      <xdr:colOff>0</xdr:colOff>
      <xdr:row>77</xdr:row>
      <xdr:rowOff>76200</xdr:rowOff>
    </xdr:to>
    <xdr:sp macro="" textlink="">
      <xdr:nvSpPr>
        <xdr:cNvPr id="12" name="Text Box 18"/>
        <xdr:cNvSpPr txBox="1">
          <a:spLocks noChangeArrowheads="1"/>
        </xdr:cNvSpPr>
      </xdr:nvSpPr>
      <xdr:spPr bwMode="auto">
        <a:xfrm>
          <a:off x="0" y="16106775"/>
          <a:ext cx="5983200" cy="32385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IV)   FOGUISTAS Y CHOFERES</a:t>
          </a:r>
        </a:p>
      </xdr:txBody>
    </xdr:sp>
    <xdr:clientData/>
  </xdr:twoCellAnchor>
  <xdr:twoCellAnchor>
    <xdr:from>
      <xdr:col>0</xdr:col>
      <xdr:colOff>1</xdr:colOff>
      <xdr:row>9</xdr:row>
      <xdr:rowOff>152400</xdr:rowOff>
    </xdr:from>
    <xdr:to>
      <xdr:col>5</xdr:col>
      <xdr:colOff>0</xdr:colOff>
      <xdr:row>11</xdr:row>
      <xdr:rowOff>76200</xdr:rowOff>
    </xdr:to>
    <xdr:sp macro="" textlink="">
      <xdr:nvSpPr>
        <xdr:cNvPr id="13" name="Text Box 9"/>
        <xdr:cNvSpPr txBox="1">
          <a:spLocks noChangeArrowheads="1"/>
        </xdr:cNvSpPr>
      </xdr:nvSpPr>
      <xdr:spPr bwMode="auto">
        <a:xfrm>
          <a:off x="1" y="2461260"/>
          <a:ext cx="5250179" cy="312420"/>
        </a:xfrm>
        <a:prstGeom prst="rect">
          <a:avLst/>
        </a:prstGeom>
        <a:solidFill>
          <a:srgbClr val="EAEAEA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000000">
              <a:alpha val="50000"/>
            </a:srgbClr>
          </a:outerShdw>
        </a:effectLst>
      </xdr:spPr>
      <xdr:txBody>
        <a:bodyPr vertOverflow="clip" wrap="square" lIns="36576" tIns="27432" rIns="0" bIns="0" anchor="ctr" upright="1"/>
        <a:lstStyle/>
        <a:p>
          <a:pPr algn="l" rtl="0">
            <a:defRPr sz="1000"/>
          </a:pPr>
          <a:r>
            <a:rPr lang="es-ES" sz="1400" b="1" i="0" u="none" strike="noStrike" baseline="0">
              <a:solidFill>
                <a:srgbClr val="0000FF"/>
              </a:solidFill>
              <a:latin typeface="Arial"/>
              <a:cs typeface="Arial"/>
            </a:rPr>
            <a:t>I) PERSONAL JORNALIZADO: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6"/>
  <sheetViews>
    <sheetView topLeftCell="A15" workbookViewId="0">
      <selection activeCell="D29" sqref="D29"/>
    </sheetView>
  </sheetViews>
  <sheetFormatPr baseColWidth="10" defaultRowHeight="14.4" x14ac:dyDescent="0.3"/>
  <cols>
    <col min="1" max="1" width="29.6640625" style="77" customWidth="1"/>
    <col min="2" max="2" width="19.33203125" style="79" customWidth="1"/>
    <col min="3" max="3" width="16" style="157" customWidth="1"/>
    <col min="4" max="4" width="17.77734375" style="52" customWidth="1"/>
    <col min="5" max="5" width="0.6640625" style="34" customWidth="1"/>
    <col min="6" max="6" width="15.109375" customWidth="1"/>
    <col min="7" max="7" width="16.44140625" customWidth="1"/>
    <col min="8" max="8" width="2.6640625" customWidth="1"/>
    <col min="9" max="10" width="10.6640625" customWidth="1"/>
  </cols>
  <sheetData>
    <row r="1" spans="1:10" ht="42" customHeight="1" x14ac:dyDescent="0.3">
      <c r="A1" s="176" t="s">
        <v>232</v>
      </c>
      <c r="B1" s="177"/>
      <c r="C1" s="178"/>
      <c r="D1" s="179"/>
      <c r="E1" s="179"/>
    </row>
    <row r="2" spans="1:10" ht="35.1" customHeight="1" x14ac:dyDescent="0.3">
      <c r="A2" s="180" t="s">
        <v>241</v>
      </c>
      <c r="B2" s="181"/>
      <c r="C2" s="181"/>
      <c r="D2" s="181"/>
      <c r="E2" s="181"/>
    </row>
    <row r="3" spans="1:10" ht="20.100000000000001" customHeight="1" x14ac:dyDescent="0.3">
      <c r="A3" s="182" t="s">
        <v>52</v>
      </c>
      <c r="B3" s="183"/>
      <c r="C3" s="182"/>
      <c r="D3" s="183"/>
      <c r="E3" s="183"/>
    </row>
    <row r="4" spans="1:10" ht="15" customHeight="1" x14ac:dyDescent="0.45">
      <c r="A4" s="184" t="s">
        <v>233</v>
      </c>
      <c r="B4" s="185"/>
      <c r="C4" s="185"/>
      <c r="D4" s="185"/>
      <c r="E4" s="185"/>
      <c r="F4" s="30"/>
    </row>
    <row r="5" spans="1:10" ht="15" customHeight="1" x14ac:dyDescent="0.3">
      <c r="A5" s="191" t="s">
        <v>234</v>
      </c>
      <c r="B5" s="192"/>
      <c r="C5" s="193"/>
      <c r="D5" s="192"/>
      <c r="E5" s="192"/>
    </row>
    <row r="6" spans="1:10" ht="31.2" customHeight="1" x14ac:dyDescent="0.3">
      <c r="A6" s="191" t="s">
        <v>235</v>
      </c>
      <c r="B6" s="194"/>
      <c r="C6" s="195"/>
      <c r="D6" s="194"/>
      <c r="E6" s="194"/>
    </row>
    <row r="7" spans="1:10" ht="15" customHeight="1" x14ac:dyDescent="0.3">
      <c r="A7" s="191" t="s">
        <v>236</v>
      </c>
      <c r="B7" s="194"/>
      <c r="C7" s="195"/>
      <c r="D7" s="194"/>
      <c r="E7" s="194"/>
    </row>
    <row r="8" spans="1:10" ht="15" customHeight="1" x14ac:dyDescent="0.3">
      <c r="A8" s="196" t="s">
        <v>237</v>
      </c>
      <c r="B8" s="197"/>
      <c r="C8" s="198"/>
      <c r="D8" s="197"/>
      <c r="E8" s="197"/>
    </row>
    <row r="9" spans="1:10" s="31" customFormat="1" ht="227.4" customHeight="1" x14ac:dyDescent="0.3">
      <c r="A9" s="199" t="s">
        <v>53</v>
      </c>
      <c r="B9" s="200"/>
      <c r="C9" s="200"/>
      <c r="D9" s="200"/>
      <c r="E9" s="200"/>
      <c r="F9" s="31">
        <v>0</v>
      </c>
    </row>
    <row r="10" spans="1:10" x14ac:dyDescent="0.3">
      <c r="A10" s="32"/>
      <c r="B10" s="33"/>
      <c r="C10" s="154"/>
      <c r="D10" s="34"/>
      <c r="F10" s="31"/>
      <c r="G10" s="31"/>
      <c r="H10" s="31"/>
      <c r="I10" s="31"/>
      <c r="J10" s="31"/>
    </row>
    <row r="11" spans="1:10" x14ac:dyDescent="0.3">
      <c r="A11" s="32"/>
      <c r="B11" s="33"/>
      <c r="C11" s="154"/>
      <c r="D11" s="34"/>
      <c r="F11" s="31"/>
      <c r="G11" s="31"/>
      <c r="H11" s="31"/>
      <c r="I11" s="31"/>
      <c r="J11" s="31"/>
    </row>
    <row r="12" spans="1:10" x14ac:dyDescent="0.3">
      <c r="A12" s="32"/>
      <c r="B12" s="33"/>
      <c r="C12" s="154"/>
      <c r="D12" s="34"/>
      <c r="F12" s="31"/>
      <c r="G12" s="31"/>
      <c r="H12" s="31"/>
      <c r="I12" s="31"/>
      <c r="J12" s="31"/>
    </row>
    <row r="13" spans="1:10" s="31" customFormat="1" ht="24" customHeight="1" x14ac:dyDescent="0.3">
      <c r="A13" s="202" t="s">
        <v>184</v>
      </c>
      <c r="B13" s="35" t="s">
        <v>54</v>
      </c>
      <c r="C13" s="248" t="s">
        <v>239</v>
      </c>
      <c r="D13" s="245" t="s">
        <v>231</v>
      </c>
      <c r="E13" s="107"/>
    </row>
    <row r="14" spans="1:10" x14ac:dyDescent="0.3">
      <c r="A14" s="203"/>
      <c r="B14" s="36">
        <v>41729</v>
      </c>
      <c r="C14" s="247" t="s">
        <v>240</v>
      </c>
      <c r="D14" s="108" t="s">
        <v>238</v>
      </c>
      <c r="E14" s="108"/>
      <c r="F14" s="31"/>
      <c r="G14" s="31"/>
      <c r="H14" s="31"/>
      <c r="I14" s="31"/>
      <c r="J14" s="31"/>
    </row>
    <row r="15" spans="1:10" x14ac:dyDescent="0.3">
      <c r="A15" s="32"/>
      <c r="B15" s="37"/>
      <c r="C15" s="155"/>
      <c r="D15" s="80">
        <v>0.05</v>
      </c>
      <c r="E15" s="80"/>
      <c r="F15" s="31"/>
      <c r="G15" s="31"/>
      <c r="H15" s="31"/>
      <c r="I15" s="31"/>
      <c r="J15" s="31"/>
    </row>
    <row r="16" spans="1:10" ht="20.100000000000001" customHeight="1" x14ac:dyDescent="0.3">
      <c r="A16" s="188" t="s">
        <v>55</v>
      </c>
      <c r="B16" s="189"/>
      <c r="C16" s="190"/>
      <c r="D16" s="38"/>
      <c r="E16" s="39"/>
      <c r="F16" s="40"/>
      <c r="G16" s="40"/>
      <c r="H16" s="31"/>
      <c r="I16" s="201"/>
      <c r="J16" s="201"/>
    </row>
    <row r="17" spans="1:10" ht="15.6" x14ac:dyDescent="0.3">
      <c r="A17" s="41" t="s">
        <v>56</v>
      </c>
      <c r="B17" s="42">
        <v>23.05</v>
      </c>
      <c r="C17" s="156">
        <v>75.48</v>
      </c>
      <c r="D17" s="23">
        <f>ROUND(C17*D$15+C17,2)</f>
        <v>79.25</v>
      </c>
      <c r="E17" s="23"/>
      <c r="F17" s="160"/>
      <c r="G17" s="160"/>
      <c r="H17" s="45"/>
      <c r="I17" s="44"/>
      <c r="J17" s="44"/>
    </row>
    <row r="18" spans="1:10" ht="15.6" x14ac:dyDescent="0.3">
      <c r="A18" s="46" t="s">
        <v>57</v>
      </c>
      <c r="B18" s="42">
        <v>24.97</v>
      </c>
      <c r="C18" s="156">
        <v>81.77</v>
      </c>
      <c r="D18" s="23">
        <f>ROUND(C18*D$15+C18,2)</f>
        <v>85.86</v>
      </c>
      <c r="E18" s="23"/>
      <c r="F18" s="160"/>
      <c r="G18" s="160"/>
      <c r="H18" s="45"/>
      <c r="I18" s="44"/>
      <c r="J18" s="44"/>
    </row>
    <row r="19" spans="1:10" ht="15.6" x14ac:dyDescent="0.3">
      <c r="A19" s="46" t="s">
        <v>58</v>
      </c>
      <c r="B19" s="42">
        <v>26.91</v>
      </c>
      <c r="C19" s="156">
        <v>88.12</v>
      </c>
      <c r="D19" s="23">
        <f>ROUND(C19*D$15+C19,2)</f>
        <v>92.53</v>
      </c>
      <c r="E19" s="23"/>
      <c r="F19" s="160"/>
      <c r="G19" s="160"/>
      <c r="H19" s="45"/>
      <c r="I19" s="44"/>
      <c r="J19" s="44"/>
    </row>
    <row r="20" spans="1:10" ht="15.6" x14ac:dyDescent="0.3">
      <c r="A20" s="46" t="s">
        <v>59</v>
      </c>
      <c r="B20" s="42">
        <v>28.79</v>
      </c>
      <c r="C20" s="156">
        <v>94.27</v>
      </c>
      <c r="D20" s="23">
        <f>ROUND(C20*D$15+C20,2)</f>
        <v>98.98</v>
      </c>
      <c r="E20" s="23"/>
      <c r="F20" s="160"/>
      <c r="G20" s="160"/>
      <c r="H20" s="45"/>
      <c r="I20" s="44"/>
      <c r="J20" s="44"/>
    </row>
    <row r="21" spans="1:10" ht="15.6" x14ac:dyDescent="0.3">
      <c r="A21" s="46" t="s">
        <v>60</v>
      </c>
      <c r="B21" s="42">
        <v>30.43</v>
      </c>
      <c r="C21" s="156">
        <v>99.66</v>
      </c>
      <c r="D21" s="23">
        <f>ROUND(C21*D$15+C21,2)</f>
        <v>104.64</v>
      </c>
      <c r="E21" s="23"/>
      <c r="F21" s="160"/>
      <c r="G21" s="160"/>
      <c r="H21" s="45"/>
      <c r="I21" s="44"/>
      <c r="J21" s="44"/>
    </row>
    <row r="22" spans="1:10" ht="15.6" x14ac:dyDescent="0.3">
      <c r="A22" s="46" t="s">
        <v>61</v>
      </c>
      <c r="B22" s="42">
        <v>31.84</v>
      </c>
      <c r="C22" s="156">
        <v>104.27</v>
      </c>
      <c r="D22" s="23">
        <f>ROUND(C22*D$15+C22,2)</f>
        <v>109.48</v>
      </c>
      <c r="E22" s="23"/>
      <c r="F22" s="160"/>
      <c r="G22" s="160"/>
      <c r="H22" s="45"/>
      <c r="I22" s="44"/>
      <c r="J22" s="44"/>
    </row>
    <row r="23" spans="1:10" ht="15.6" x14ac:dyDescent="0.3">
      <c r="A23" s="46" t="s">
        <v>62</v>
      </c>
      <c r="B23" s="42">
        <v>34.29</v>
      </c>
      <c r="C23" s="156">
        <v>112.3</v>
      </c>
      <c r="D23" s="23">
        <f>ROUND(C23*D$15+C23,2)</f>
        <v>117.92</v>
      </c>
      <c r="E23" s="23"/>
      <c r="F23" s="160"/>
      <c r="G23" s="160"/>
      <c r="H23" s="45"/>
      <c r="I23" s="44"/>
      <c r="J23" s="44"/>
    </row>
    <row r="24" spans="1:10" ht="20.100000000000001" customHeight="1" x14ac:dyDescent="0.3">
      <c r="A24" s="175" t="s">
        <v>14</v>
      </c>
      <c r="B24" s="42"/>
      <c r="C24" s="156"/>
      <c r="D24" s="23"/>
      <c r="E24" s="23"/>
      <c r="F24" s="160"/>
      <c r="G24" s="160"/>
      <c r="H24" s="45"/>
      <c r="I24" s="44"/>
      <c r="J24" s="44"/>
    </row>
    <row r="25" spans="1:10" ht="15.6" x14ac:dyDescent="0.3">
      <c r="A25" s="46" t="s">
        <v>63</v>
      </c>
      <c r="B25" s="42">
        <v>34.29</v>
      </c>
      <c r="C25" s="156">
        <v>112.3</v>
      </c>
      <c r="D25" s="23">
        <f>ROUND(C25*D$15+C25,2)</f>
        <v>117.92</v>
      </c>
      <c r="E25" s="23"/>
      <c r="F25" s="160"/>
      <c r="G25" s="160"/>
      <c r="H25" s="45"/>
      <c r="I25" s="44"/>
      <c r="J25" s="44"/>
    </row>
    <row r="26" spans="1:10" ht="15.6" x14ac:dyDescent="0.3">
      <c r="A26" s="46" t="s">
        <v>64</v>
      </c>
      <c r="B26" s="42">
        <v>36.69</v>
      </c>
      <c r="C26" s="156">
        <v>120.18</v>
      </c>
      <c r="D26" s="23">
        <f>ROUND(C26*D$15+C26,2)</f>
        <v>126.19</v>
      </c>
      <c r="E26" s="23"/>
      <c r="F26" s="160"/>
      <c r="G26" s="160"/>
      <c r="H26" s="45"/>
      <c r="I26" s="44"/>
      <c r="J26" s="44"/>
    </row>
    <row r="27" spans="1:10" ht="11.25" customHeight="1" x14ac:dyDescent="0.3">
      <c r="A27" s="46"/>
      <c r="B27" s="47"/>
      <c r="C27" s="156"/>
      <c r="D27" s="23"/>
      <c r="E27" s="23"/>
      <c r="F27" s="160"/>
      <c r="G27" s="160"/>
      <c r="H27" s="31"/>
      <c r="I27" s="31"/>
      <c r="J27" s="31"/>
    </row>
    <row r="28" spans="1:10" ht="28.5" customHeight="1" x14ac:dyDescent="0.3">
      <c r="A28" s="186" t="s">
        <v>17</v>
      </c>
      <c r="B28" s="187"/>
      <c r="C28" s="156">
        <v>16800</v>
      </c>
      <c r="D28" s="22">
        <v>16800</v>
      </c>
      <c r="E28" s="22"/>
      <c r="F28" s="174"/>
      <c r="G28" s="172"/>
    </row>
    <row r="29" spans="1:10" s="171" customFormat="1" ht="28.5" customHeight="1" x14ac:dyDescent="0.3">
      <c r="A29" s="170"/>
      <c r="B29" s="169"/>
      <c r="C29" s="156"/>
      <c r="D29" s="22"/>
      <c r="E29" s="22"/>
      <c r="F29" s="174"/>
      <c r="G29" s="172"/>
    </row>
    <row r="30" spans="1:10" s="171" customFormat="1" ht="28.5" customHeight="1" x14ac:dyDescent="0.3">
      <c r="A30" s="170"/>
      <c r="B30" s="169"/>
      <c r="C30" s="156"/>
      <c r="D30" s="22"/>
      <c r="E30" s="22"/>
      <c r="F30" s="174"/>
      <c r="G30" s="172"/>
    </row>
    <row r="31" spans="1:10" s="171" customFormat="1" ht="9" customHeight="1" x14ac:dyDescent="0.3">
      <c r="A31" s="170"/>
      <c r="B31" s="169"/>
      <c r="C31" s="156"/>
      <c r="D31" s="22"/>
      <c r="E31" s="22"/>
      <c r="F31" s="174"/>
      <c r="G31" s="172"/>
    </row>
    <row r="32" spans="1:10" ht="15.6" x14ac:dyDescent="0.3">
      <c r="A32" s="26"/>
      <c r="B32" s="49"/>
      <c r="C32" s="156"/>
      <c r="D32" s="19"/>
      <c r="E32" s="19"/>
      <c r="F32" s="172"/>
      <c r="G32" s="173"/>
    </row>
    <row r="33" spans="1:7" ht="15.6" x14ac:dyDescent="0.3">
      <c r="A33" s="50"/>
      <c r="B33" s="51"/>
      <c r="D33" s="43"/>
      <c r="E33" s="43"/>
      <c r="F33" s="173"/>
      <c r="G33" s="173"/>
    </row>
    <row r="34" spans="1:7" ht="20.100000000000001" customHeight="1" x14ac:dyDescent="0.3">
      <c r="A34" s="50"/>
      <c r="B34" s="51"/>
      <c r="D34" s="43"/>
      <c r="E34" s="43"/>
      <c r="F34" s="173"/>
      <c r="G34" s="173"/>
    </row>
    <row r="35" spans="1:7" ht="15.6" x14ac:dyDescent="0.3">
      <c r="A35" s="188" t="s">
        <v>18</v>
      </c>
      <c r="B35" s="189"/>
      <c r="C35" s="189"/>
      <c r="D35" s="190"/>
      <c r="E35" s="43"/>
      <c r="F35" s="173"/>
      <c r="G35" s="173"/>
    </row>
    <row r="36" spans="1:7" ht="15.6" x14ac:dyDescent="0.3">
      <c r="A36" s="53" t="s">
        <v>65</v>
      </c>
      <c r="B36" s="54">
        <v>4452.2299999999996</v>
      </c>
      <c r="C36" s="156">
        <v>14579.94</v>
      </c>
      <c r="D36" s="23">
        <f>ROUND(C36*D$15+C36,2)</f>
        <v>15308.94</v>
      </c>
      <c r="E36" s="23"/>
      <c r="F36" s="173"/>
      <c r="G36" s="160"/>
    </row>
    <row r="37" spans="1:7" ht="15.6" x14ac:dyDescent="0.3">
      <c r="A37" s="53" t="s">
        <v>66</v>
      </c>
      <c r="B37" s="54">
        <v>4941.1400000000003</v>
      </c>
      <c r="C37" s="156">
        <v>16180.98</v>
      </c>
      <c r="D37" s="23">
        <f>ROUND(C37*D$15+C37,2)</f>
        <v>16990.03</v>
      </c>
      <c r="E37" s="23"/>
      <c r="F37" s="160"/>
      <c r="G37" s="160"/>
    </row>
    <row r="38" spans="1:7" ht="15.6" x14ac:dyDescent="0.3">
      <c r="A38" s="53" t="s">
        <v>67</v>
      </c>
      <c r="B38" s="54">
        <v>5705.26</v>
      </c>
      <c r="C38" s="156">
        <v>18683.330000000002</v>
      </c>
      <c r="D38" s="23">
        <f>ROUND(C38*D$15+C38,2)</f>
        <v>19617.5</v>
      </c>
      <c r="E38" s="23"/>
      <c r="F38" s="160"/>
      <c r="G38" s="160"/>
    </row>
    <row r="39" spans="1:7" ht="15.6" x14ac:dyDescent="0.3">
      <c r="A39" s="53" t="s">
        <v>68</v>
      </c>
      <c r="B39" s="54">
        <v>6231.04</v>
      </c>
      <c r="C39" s="156">
        <v>20405.099999999999</v>
      </c>
      <c r="D39" s="23">
        <f>ROUND(C39*D$15+C39,2)</f>
        <v>21425.360000000001</v>
      </c>
      <c r="E39" s="23"/>
      <c r="F39" s="160"/>
      <c r="G39" s="160"/>
    </row>
    <row r="40" spans="1:7" ht="20.100000000000001" customHeight="1" x14ac:dyDescent="0.3">
      <c r="A40" s="53"/>
      <c r="B40" s="51"/>
      <c r="D40" s="23"/>
      <c r="E40" s="23"/>
      <c r="F40" s="160"/>
      <c r="G40" s="160"/>
    </row>
    <row r="41" spans="1:7" ht="15.6" x14ac:dyDescent="0.3">
      <c r="A41" s="188" t="s">
        <v>23</v>
      </c>
      <c r="B41" s="189"/>
      <c r="C41" s="189"/>
      <c r="D41" s="23"/>
      <c r="E41" s="23"/>
      <c r="F41" s="160"/>
      <c r="G41" s="160"/>
    </row>
    <row r="42" spans="1:7" ht="15.6" x14ac:dyDescent="0.3">
      <c r="A42" s="55" t="s">
        <v>69</v>
      </c>
      <c r="B42" s="54">
        <v>4452.2299999999996</v>
      </c>
      <c r="C42" s="244">
        <v>14579.94</v>
      </c>
      <c r="D42" s="23">
        <f>ROUND(C42*D$15+C42,2)</f>
        <v>15308.94</v>
      </c>
      <c r="E42" s="23"/>
      <c r="F42" s="160"/>
      <c r="G42" s="160"/>
    </row>
    <row r="43" spans="1:7" ht="15.6" x14ac:dyDescent="0.3">
      <c r="A43" s="55" t="s">
        <v>70</v>
      </c>
      <c r="B43" s="54">
        <v>4941.8999999999996</v>
      </c>
      <c r="C43" s="244">
        <v>16183.49</v>
      </c>
      <c r="D43" s="23">
        <f>ROUND(C43*D$15+C43,2)</f>
        <v>16992.66</v>
      </c>
      <c r="E43" s="23"/>
      <c r="F43" s="160"/>
      <c r="G43" s="160"/>
    </row>
    <row r="44" spans="1:7" ht="15.6" x14ac:dyDescent="0.3">
      <c r="A44" s="55" t="s">
        <v>71</v>
      </c>
      <c r="B44" s="54">
        <v>5282.09</v>
      </c>
      <c r="C44" s="244">
        <v>17297.5</v>
      </c>
      <c r="D44" s="23">
        <f>ROUND(C44*D$15+C44,2)</f>
        <v>18162.38</v>
      </c>
      <c r="E44" s="23"/>
      <c r="F44" s="160"/>
      <c r="G44" s="160"/>
    </row>
    <row r="45" spans="1:7" ht="15.6" x14ac:dyDescent="0.3">
      <c r="A45" s="55" t="s">
        <v>72</v>
      </c>
      <c r="B45" s="54">
        <v>5991.79</v>
      </c>
      <c r="C45" s="244">
        <v>19621.63</v>
      </c>
      <c r="D45" s="23">
        <f>ROUND(C45*D$15+C45,2)</f>
        <v>20602.71</v>
      </c>
      <c r="E45" s="23"/>
      <c r="F45" s="160"/>
      <c r="G45" s="160"/>
    </row>
    <row r="46" spans="1:7" ht="15.6" x14ac:dyDescent="0.3">
      <c r="A46" s="55" t="s">
        <v>73</v>
      </c>
      <c r="B46" s="54">
        <v>6231.29</v>
      </c>
      <c r="C46" s="244">
        <v>20405.900000000001</v>
      </c>
      <c r="D46" s="23">
        <f>ROUND(C46*D$15+C46,2)</f>
        <v>21426.2</v>
      </c>
      <c r="E46" s="23"/>
      <c r="F46" s="160"/>
      <c r="G46" s="160"/>
    </row>
    <row r="47" spans="1:7" ht="15.6" x14ac:dyDescent="0.3">
      <c r="A47" s="53" t="s">
        <v>74</v>
      </c>
      <c r="B47" s="54">
        <v>6822.59</v>
      </c>
      <c r="C47" s="244">
        <v>22342.27</v>
      </c>
      <c r="D47" s="23">
        <f>ROUND(C47*D$15+C47,2)</f>
        <v>23459.38</v>
      </c>
      <c r="E47" s="23"/>
      <c r="F47" s="160"/>
      <c r="G47" s="160"/>
    </row>
    <row r="48" spans="1:7" ht="20.100000000000001" customHeight="1" x14ac:dyDescent="0.3">
      <c r="A48" s="53"/>
      <c r="B48" s="51"/>
      <c r="D48" s="23"/>
      <c r="E48" s="23"/>
      <c r="F48" s="160"/>
      <c r="G48" s="160"/>
    </row>
    <row r="49" spans="1:7" ht="15.6" x14ac:dyDescent="0.3">
      <c r="A49" s="188" t="s">
        <v>75</v>
      </c>
      <c r="B49" s="189"/>
      <c r="C49" s="189"/>
      <c r="D49" s="23"/>
      <c r="E49" s="23"/>
      <c r="F49" s="160"/>
      <c r="G49" s="160"/>
    </row>
    <row r="50" spans="1:7" ht="15.6" x14ac:dyDescent="0.3">
      <c r="A50" s="55" t="s">
        <v>76</v>
      </c>
      <c r="B50" s="54">
        <v>4282.95</v>
      </c>
      <c r="C50" s="244">
        <v>14025.62</v>
      </c>
      <c r="D50" s="23">
        <f>ROUND(C50*D$15+C50,2)</f>
        <v>14726.9</v>
      </c>
      <c r="E50" s="23"/>
      <c r="F50" s="160"/>
      <c r="G50" s="160"/>
    </row>
    <row r="51" spans="1:7" ht="15.6" x14ac:dyDescent="0.3">
      <c r="A51" s="55" t="s">
        <v>77</v>
      </c>
      <c r="B51" s="54">
        <v>4661.16</v>
      </c>
      <c r="C51" s="244">
        <v>15264.13</v>
      </c>
      <c r="D51" s="23">
        <f>ROUND(C51*D$15+C51,2)</f>
        <v>16027.34</v>
      </c>
      <c r="E51" s="23"/>
      <c r="F51" s="160"/>
      <c r="G51" s="160"/>
    </row>
    <row r="52" spans="1:7" ht="15.6" x14ac:dyDescent="0.3">
      <c r="A52" s="55" t="s">
        <v>78</v>
      </c>
      <c r="B52" s="54">
        <v>5304.45</v>
      </c>
      <c r="C52" s="244">
        <v>17370.75</v>
      </c>
      <c r="D52" s="23">
        <f>ROUND(C52*D$15+C52,2)</f>
        <v>18239.29</v>
      </c>
      <c r="E52" s="23"/>
      <c r="F52" s="160"/>
      <c r="G52" s="160"/>
    </row>
    <row r="53" spans="1:7" s="171" customFormat="1" ht="18.600000000000001" customHeight="1" x14ac:dyDescent="0.3">
      <c r="A53" s="55"/>
      <c r="B53" s="54"/>
      <c r="C53" s="244"/>
      <c r="D53" s="23"/>
      <c r="E53" s="23"/>
      <c r="F53" s="160"/>
      <c r="G53" s="160"/>
    </row>
    <row r="54" spans="1:7" ht="20.100000000000001" customHeight="1" x14ac:dyDescent="0.3">
      <c r="A54" s="50"/>
      <c r="B54" s="54"/>
      <c r="C54" s="158"/>
      <c r="D54" s="23"/>
      <c r="E54" s="23"/>
      <c r="F54" s="160"/>
      <c r="G54" s="160"/>
    </row>
    <row r="55" spans="1:7" ht="15.6" x14ac:dyDescent="0.3">
      <c r="A55" s="50"/>
      <c r="B55" s="54"/>
      <c r="C55" s="158"/>
      <c r="D55" s="23"/>
      <c r="E55" s="23"/>
      <c r="F55" s="160"/>
      <c r="G55" s="160"/>
    </row>
    <row r="56" spans="1:7" ht="15.6" x14ac:dyDescent="0.3">
      <c r="A56" s="50"/>
      <c r="B56" s="54"/>
      <c r="C56" s="158"/>
      <c r="D56" s="23"/>
      <c r="E56" s="23"/>
      <c r="F56" s="160"/>
      <c r="G56" s="160"/>
    </row>
    <row r="57" spans="1:7" ht="15.6" x14ac:dyDescent="0.3">
      <c r="A57" s="55" t="s">
        <v>79</v>
      </c>
      <c r="B57" s="54">
        <v>20.2</v>
      </c>
      <c r="C57" s="244">
        <v>66.14</v>
      </c>
      <c r="D57" s="23">
        <f>ROUND(C57*D$15+C57,2)</f>
        <v>69.45</v>
      </c>
      <c r="E57" s="23"/>
      <c r="F57" s="160"/>
      <c r="G57" s="160"/>
    </row>
    <row r="58" spans="1:7" ht="15.6" x14ac:dyDescent="0.3">
      <c r="A58" s="55" t="s">
        <v>80</v>
      </c>
      <c r="B58" s="54">
        <v>21.07</v>
      </c>
      <c r="C58" s="244">
        <v>69</v>
      </c>
      <c r="D58" s="23">
        <f>ROUND(C58*D$15+C58,2)</f>
        <v>72.45</v>
      </c>
      <c r="E58" s="23"/>
      <c r="F58" s="160"/>
      <c r="G58" s="160"/>
    </row>
    <row r="59" spans="1:7" ht="20.100000000000001" customHeight="1" x14ac:dyDescent="0.3">
      <c r="A59" s="56"/>
      <c r="B59" s="54"/>
      <c r="C59" s="244"/>
      <c r="D59" s="23"/>
      <c r="E59" s="23"/>
      <c r="F59" s="160"/>
      <c r="G59" s="160"/>
    </row>
    <row r="60" spans="1:7" ht="15.6" x14ac:dyDescent="0.3">
      <c r="A60" s="57" t="s">
        <v>81</v>
      </c>
      <c r="B60" s="54"/>
      <c r="C60" s="244"/>
      <c r="D60" s="23"/>
      <c r="E60" s="23"/>
      <c r="F60" s="160"/>
      <c r="G60" s="160"/>
    </row>
    <row r="61" spans="1:7" ht="15.6" x14ac:dyDescent="0.3">
      <c r="A61" s="55" t="s">
        <v>82</v>
      </c>
      <c r="B61" s="54">
        <v>20.34</v>
      </c>
      <c r="C61" s="244">
        <v>66.61</v>
      </c>
      <c r="D61" s="23">
        <f>ROUND(C61*D$15+C61,2)</f>
        <v>69.94</v>
      </c>
      <c r="E61" s="23"/>
      <c r="F61" s="160"/>
      <c r="G61" s="160"/>
    </row>
    <row r="62" spans="1:7" ht="15.6" x14ac:dyDescent="0.3">
      <c r="A62" s="55" t="s">
        <v>83</v>
      </c>
      <c r="B62" s="54">
        <v>21.07</v>
      </c>
      <c r="C62" s="244">
        <v>69</v>
      </c>
      <c r="D62" s="23">
        <f>ROUND(C62*D$15+C62,2)</f>
        <v>72.45</v>
      </c>
      <c r="E62" s="23"/>
      <c r="F62" s="160"/>
      <c r="G62" s="160"/>
    </row>
    <row r="63" spans="1:7" ht="15.6" x14ac:dyDescent="0.3">
      <c r="A63" s="55" t="s">
        <v>84</v>
      </c>
      <c r="B63" s="54">
        <v>21.28</v>
      </c>
      <c r="C63" s="244">
        <v>69.7</v>
      </c>
      <c r="D63" s="23">
        <f>ROUND(C63*D$15+C63,2)</f>
        <v>73.19</v>
      </c>
      <c r="E63" s="23"/>
      <c r="F63" s="160"/>
      <c r="G63" s="160"/>
    </row>
    <row r="64" spans="1:7" ht="15.6" x14ac:dyDescent="0.3">
      <c r="A64" s="55" t="s">
        <v>85</v>
      </c>
      <c r="B64" s="54">
        <v>21.69</v>
      </c>
      <c r="C64" s="244">
        <v>71.010000000000005</v>
      </c>
      <c r="D64" s="23">
        <f>ROUND(C64*D$15+C64,2)</f>
        <v>74.56</v>
      </c>
      <c r="E64" s="23"/>
      <c r="F64" s="160"/>
      <c r="G64" s="160"/>
    </row>
    <row r="65" spans="1:7" ht="20.100000000000001" customHeight="1" x14ac:dyDescent="0.3">
      <c r="A65" s="50"/>
      <c r="B65" s="51"/>
      <c r="C65" s="244"/>
      <c r="D65" s="23"/>
      <c r="E65" s="23"/>
      <c r="F65" s="160"/>
      <c r="G65" s="160"/>
    </row>
    <row r="66" spans="1:7" ht="20.100000000000001" customHeight="1" x14ac:dyDescent="0.3">
      <c r="A66" s="206" t="s">
        <v>86</v>
      </c>
      <c r="B66" s="189"/>
      <c r="C66" s="244"/>
      <c r="D66" s="23"/>
      <c r="E66" s="23"/>
      <c r="F66" s="160"/>
      <c r="G66" s="160"/>
    </row>
    <row r="67" spans="1:7" ht="15.6" x14ac:dyDescent="0.3">
      <c r="A67" s="12" t="s">
        <v>87</v>
      </c>
      <c r="B67" s="47"/>
      <c r="C67" s="244"/>
      <c r="D67" s="23"/>
      <c r="E67" s="23"/>
      <c r="F67" s="160"/>
      <c r="G67" s="160"/>
    </row>
    <row r="68" spans="1:7" ht="15.6" x14ac:dyDescent="0.3">
      <c r="A68" s="55" t="s">
        <v>88</v>
      </c>
      <c r="B68" s="54">
        <v>3451.9</v>
      </c>
      <c r="C68" s="244">
        <v>11304.13</v>
      </c>
      <c r="D68" s="23">
        <f>ROUND(C68*D$15+C68,2)</f>
        <v>11869.34</v>
      </c>
      <c r="E68" s="23"/>
      <c r="F68" s="160"/>
      <c r="G68" s="160"/>
    </row>
    <row r="69" spans="1:7" ht="15.6" x14ac:dyDescent="0.3">
      <c r="A69" s="55" t="s">
        <v>89</v>
      </c>
      <c r="B69" s="54">
        <v>3555.44</v>
      </c>
      <c r="C69" s="244">
        <v>11643.21</v>
      </c>
      <c r="D69" s="23">
        <f>ROUND(C69*D$15+C69,2)</f>
        <v>12225.37</v>
      </c>
      <c r="E69" s="23"/>
      <c r="F69" s="160"/>
      <c r="G69" s="160"/>
    </row>
    <row r="70" spans="1:7" ht="15.6" x14ac:dyDescent="0.3">
      <c r="A70" s="55" t="s">
        <v>90</v>
      </c>
      <c r="B70" s="54">
        <v>3562.87</v>
      </c>
      <c r="C70" s="244">
        <v>11667.52</v>
      </c>
      <c r="D70" s="23">
        <f>ROUND(C70*D$15+C70,2)</f>
        <v>12250.9</v>
      </c>
      <c r="E70" s="23"/>
      <c r="F70" s="160"/>
      <c r="G70" s="160"/>
    </row>
    <row r="71" spans="1:7" ht="15.6" x14ac:dyDescent="0.3">
      <c r="A71" s="55" t="s">
        <v>91</v>
      </c>
      <c r="B71" s="54">
        <v>3581.98</v>
      </c>
      <c r="C71" s="244">
        <v>11730.08</v>
      </c>
      <c r="D71" s="23">
        <f>ROUND(C71*D$15+C71,2)</f>
        <v>12316.58</v>
      </c>
      <c r="E71" s="23"/>
      <c r="F71" s="160"/>
      <c r="G71" s="160"/>
    </row>
    <row r="72" spans="1:7" s="31" customFormat="1" ht="20.100000000000001" customHeight="1" x14ac:dyDescent="0.3">
      <c r="A72" s="55"/>
      <c r="B72" s="54"/>
      <c r="C72" s="244"/>
      <c r="D72" s="23"/>
      <c r="E72" s="23"/>
      <c r="F72" s="160"/>
      <c r="G72" s="160"/>
    </row>
    <row r="73" spans="1:7" ht="15.6" x14ac:dyDescent="0.3">
      <c r="A73" s="12" t="s">
        <v>92</v>
      </c>
      <c r="B73" s="42"/>
      <c r="C73" s="244"/>
      <c r="D73" s="23"/>
      <c r="E73" s="23"/>
      <c r="F73" s="160"/>
      <c r="G73" s="160"/>
    </row>
    <row r="74" spans="1:7" ht="15.6" x14ac:dyDescent="0.3">
      <c r="A74" s="55" t="s">
        <v>90</v>
      </c>
      <c r="B74" s="54">
        <v>3979.89</v>
      </c>
      <c r="C74" s="244">
        <v>13033.15</v>
      </c>
      <c r="D74" s="23">
        <f>ROUND(C74*D$15+C74,2)</f>
        <v>13684.81</v>
      </c>
      <c r="E74" s="23"/>
      <c r="F74" s="160"/>
      <c r="G74" s="160"/>
    </row>
    <row r="75" spans="1:7" ht="15.6" x14ac:dyDescent="0.3">
      <c r="A75" s="55" t="s">
        <v>91</v>
      </c>
      <c r="B75" s="54">
        <v>4118.0200000000004</v>
      </c>
      <c r="C75" s="244">
        <v>13485.48</v>
      </c>
      <c r="D75" s="23">
        <f>ROUND(C75*D$15+C75,2)</f>
        <v>14159.75</v>
      </c>
      <c r="E75" s="23"/>
      <c r="F75" s="160"/>
      <c r="G75" s="160"/>
    </row>
    <row r="76" spans="1:7" s="171" customFormat="1" ht="15.6" x14ac:dyDescent="0.3">
      <c r="A76" s="55"/>
      <c r="B76" s="54"/>
      <c r="C76" s="244"/>
      <c r="D76" s="23"/>
      <c r="E76" s="23"/>
      <c r="F76" s="160"/>
      <c r="G76" s="160"/>
    </row>
    <row r="77" spans="1:7" s="171" customFormat="1" ht="15.6" x14ac:dyDescent="0.3">
      <c r="A77" s="55"/>
      <c r="B77" s="54"/>
      <c r="C77" s="244"/>
      <c r="D77" s="23"/>
      <c r="E77" s="23"/>
      <c r="F77" s="160"/>
      <c r="G77" s="160"/>
    </row>
    <row r="78" spans="1:7" s="171" customFormat="1" ht="15.6" x14ac:dyDescent="0.3">
      <c r="A78" s="55"/>
      <c r="B78" s="54"/>
      <c r="C78" s="244"/>
      <c r="D78" s="23"/>
      <c r="E78" s="23"/>
      <c r="F78" s="160"/>
      <c r="G78" s="160"/>
    </row>
    <row r="79" spans="1:7" ht="7.8" customHeight="1" x14ac:dyDescent="0.3">
      <c r="A79" s="50"/>
      <c r="B79" s="54"/>
      <c r="C79" s="244"/>
      <c r="D79" s="23"/>
      <c r="E79" s="23"/>
      <c r="F79" s="160"/>
      <c r="G79" s="160"/>
    </row>
    <row r="80" spans="1:7" ht="15.6" x14ac:dyDescent="0.3">
      <c r="A80" s="50"/>
      <c r="B80" s="54"/>
      <c r="C80" s="244"/>
      <c r="D80" s="23"/>
      <c r="E80" s="23"/>
      <c r="F80" s="160"/>
      <c r="G80" s="160"/>
    </row>
    <row r="81" spans="1:7" ht="15.6" x14ac:dyDescent="0.3">
      <c r="A81" s="50"/>
      <c r="B81" s="54"/>
      <c r="C81" s="244"/>
      <c r="D81" s="23"/>
      <c r="E81" s="23"/>
      <c r="F81" s="160"/>
      <c r="G81" s="160"/>
    </row>
    <row r="82" spans="1:7" ht="15.6" x14ac:dyDescent="0.3">
      <c r="A82" s="58" t="s">
        <v>93</v>
      </c>
      <c r="B82" s="54"/>
      <c r="C82" s="244"/>
      <c r="D82" s="23"/>
      <c r="E82" s="23"/>
      <c r="F82" s="160"/>
      <c r="G82" s="160"/>
    </row>
    <row r="83" spans="1:7" ht="15.6" x14ac:dyDescent="0.3">
      <c r="A83" s="53" t="s">
        <v>94</v>
      </c>
      <c r="B83" s="54">
        <v>30.43</v>
      </c>
      <c r="C83" s="244">
        <v>99.66</v>
      </c>
      <c r="D83" s="23">
        <f>ROUND(C83*D$15+C83,2)</f>
        <v>104.64</v>
      </c>
      <c r="E83" s="23"/>
      <c r="F83" s="160"/>
      <c r="G83" s="160"/>
    </row>
    <row r="84" spans="1:7" ht="15.6" x14ac:dyDescent="0.3">
      <c r="A84" s="53" t="s">
        <v>95</v>
      </c>
      <c r="B84" s="54">
        <v>31.84</v>
      </c>
      <c r="C84" s="244">
        <v>104.27</v>
      </c>
      <c r="D84" s="23">
        <f>ROUND(C84*D$15+C84,2)</f>
        <v>109.48</v>
      </c>
      <c r="E84" s="23"/>
      <c r="F84" s="160"/>
      <c r="G84" s="160"/>
    </row>
    <row r="85" spans="1:7" ht="15.6" x14ac:dyDescent="0.3">
      <c r="A85" s="53" t="s">
        <v>96</v>
      </c>
      <c r="B85" s="54">
        <v>34.369999999999997</v>
      </c>
      <c r="C85" s="244">
        <v>112.56</v>
      </c>
      <c r="D85" s="23">
        <f>ROUND(C85*D$15+C85,2)</f>
        <v>118.19</v>
      </c>
      <c r="E85" s="23"/>
      <c r="F85" s="160"/>
      <c r="G85" s="160"/>
    </row>
    <row r="86" spans="1:7" ht="15.6" x14ac:dyDescent="0.3">
      <c r="A86" s="50"/>
      <c r="B86" s="54"/>
      <c r="C86" s="244"/>
      <c r="D86" s="23"/>
      <c r="E86" s="23"/>
      <c r="F86" s="160"/>
      <c r="G86" s="160"/>
    </row>
    <row r="87" spans="1:7" ht="15.6" x14ac:dyDescent="0.3">
      <c r="A87" s="58" t="s">
        <v>97</v>
      </c>
      <c r="B87" s="54"/>
      <c r="C87" s="244"/>
      <c r="D87" s="23"/>
      <c r="E87" s="23"/>
      <c r="F87" s="160"/>
      <c r="G87" s="160"/>
    </row>
    <row r="88" spans="1:7" ht="15.6" x14ac:dyDescent="0.3">
      <c r="A88" s="53" t="s">
        <v>98</v>
      </c>
      <c r="B88" s="54">
        <v>30.43</v>
      </c>
      <c r="C88" s="244">
        <v>99.66</v>
      </c>
      <c r="D88" s="23">
        <f>ROUND(C88*D$15+C88,2)</f>
        <v>104.64</v>
      </c>
      <c r="E88" s="23"/>
      <c r="F88" s="160"/>
      <c r="G88" s="160"/>
    </row>
    <row r="89" spans="1:7" ht="15.6" x14ac:dyDescent="0.3">
      <c r="A89" s="53" t="s">
        <v>99</v>
      </c>
      <c r="B89" s="54">
        <v>31.84</v>
      </c>
      <c r="C89" s="244">
        <v>104.27</v>
      </c>
      <c r="D89" s="23">
        <f>ROUND(C89*D$15+C89,2)</f>
        <v>109.48</v>
      </c>
      <c r="E89" s="23"/>
      <c r="F89" s="160"/>
      <c r="G89" s="160"/>
    </row>
    <row r="90" spans="1:7" ht="15.6" x14ac:dyDescent="0.3">
      <c r="A90" s="53" t="s">
        <v>100</v>
      </c>
      <c r="B90" s="54">
        <v>34.369999999999997</v>
      </c>
      <c r="C90" s="244">
        <v>112.56</v>
      </c>
      <c r="D90" s="23">
        <f>ROUND(C90*D$15+C90,2)</f>
        <v>118.19</v>
      </c>
      <c r="E90" s="23"/>
      <c r="F90" s="160"/>
      <c r="G90" s="160"/>
    </row>
    <row r="91" spans="1:7" ht="27" customHeight="1" x14ac:dyDescent="0.3">
      <c r="A91" s="50"/>
      <c r="B91" s="54"/>
      <c r="C91" s="158"/>
      <c r="D91" s="23"/>
      <c r="E91" s="23"/>
      <c r="F91" s="160"/>
      <c r="G91" s="160"/>
    </row>
    <row r="92" spans="1:7" ht="27" customHeight="1" x14ac:dyDescent="0.3">
      <c r="A92" s="50"/>
      <c r="B92" s="54"/>
      <c r="C92" s="158"/>
      <c r="D92" s="23"/>
      <c r="E92" s="23"/>
      <c r="F92" s="160"/>
      <c r="G92" s="160"/>
    </row>
    <row r="93" spans="1:7" ht="27" customHeight="1" x14ac:dyDescent="0.3">
      <c r="A93" s="50"/>
      <c r="B93" s="54"/>
      <c r="C93" s="158"/>
      <c r="D93" s="23"/>
      <c r="E93" s="23"/>
      <c r="F93" s="160"/>
      <c r="G93" s="160"/>
    </row>
    <row r="94" spans="1:7" ht="15.6" x14ac:dyDescent="0.3">
      <c r="A94" s="50"/>
      <c r="B94" s="54"/>
      <c r="C94" s="158"/>
      <c r="D94" s="23"/>
      <c r="E94" s="23"/>
      <c r="G94" s="160"/>
    </row>
    <row r="95" spans="1:7" ht="15.6" x14ac:dyDescent="0.3">
      <c r="A95" s="41" t="s">
        <v>56</v>
      </c>
      <c r="B95" s="54">
        <v>23.05</v>
      </c>
      <c r="C95" s="244">
        <v>75.48</v>
      </c>
      <c r="D95" s="23">
        <f>ROUND(C95*D$15+C95,2)</f>
        <v>79.25</v>
      </c>
      <c r="E95" s="23"/>
      <c r="G95" s="160"/>
    </row>
    <row r="96" spans="1:7" ht="15.6" x14ac:dyDescent="0.3">
      <c r="A96" s="59" t="s">
        <v>57</v>
      </c>
      <c r="B96" s="54">
        <v>24.97</v>
      </c>
      <c r="C96" s="244">
        <v>81.77</v>
      </c>
      <c r="D96" s="23">
        <f>ROUND(C96*D$15+C96,2)</f>
        <v>85.86</v>
      </c>
      <c r="E96" s="23"/>
      <c r="G96" s="160"/>
    </row>
    <row r="97" spans="1:7" ht="15.6" x14ac:dyDescent="0.3">
      <c r="A97" s="59" t="s">
        <v>58</v>
      </c>
      <c r="B97" s="54">
        <v>26.91</v>
      </c>
      <c r="C97" s="244">
        <v>88.12</v>
      </c>
      <c r="D97" s="23">
        <f>ROUND(C97*D$15+C97,2)</f>
        <v>92.53</v>
      </c>
      <c r="E97" s="23"/>
      <c r="G97" s="160"/>
    </row>
    <row r="98" spans="1:7" ht="15.6" x14ac:dyDescent="0.3">
      <c r="A98" s="59" t="s">
        <v>59</v>
      </c>
      <c r="B98" s="54">
        <v>28.79</v>
      </c>
      <c r="C98" s="244">
        <v>94.27</v>
      </c>
      <c r="D98" s="23">
        <f>ROUND(C98*D$15+C98,2)</f>
        <v>98.98</v>
      </c>
      <c r="E98" s="23"/>
      <c r="G98" s="160"/>
    </row>
    <row r="99" spans="1:7" ht="15.6" x14ac:dyDescent="0.3">
      <c r="A99" s="59" t="s">
        <v>60</v>
      </c>
      <c r="B99" s="54">
        <v>30.43</v>
      </c>
      <c r="C99" s="244">
        <v>99.66</v>
      </c>
      <c r="D99" s="23">
        <f>ROUND(C99*D$15+C99,2)</f>
        <v>104.64</v>
      </c>
      <c r="E99" s="23"/>
      <c r="G99" s="160"/>
    </row>
    <row r="100" spans="1:7" s="49" customFormat="1" ht="18" customHeight="1" x14ac:dyDescent="0.3">
      <c r="A100" s="59" t="s">
        <v>61</v>
      </c>
      <c r="B100" s="54">
        <v>31.84</v>
      </c>
      <c r="C100" s="244">
        <v>104.27</v>
      </c>
      <c r="D100" s="23">
        <f>ROUND(C100*D$15+C100,2)</f>
        <v>109.48</v>
      </c>
      <c r="E100" s="23"/>
      <c r="G100" s="160"/>
    </row>
    <row r="101" spans="1:7" s="49" customFormat="1" ht="30" customHeight="1" x14ac:dyDescent="0.3">
      <c r="A101" s="59" t="s">
        <v>62</v>
      </c>
      <c r="B101" s="54">
        <v>34.29</v>
      </c>
      <c r="C101" s="244">
        <v>112.3</v>
      </c>
      <c r="D101" s="23">
        <f>ROUND(C101*D$15+C101,2)</f>
        <v>117.92</v>
      </c>
      <c r="E101" s="23"/>
      <c r="G101" s="160"/>
    </row>
    <row r="102" spans="1:7" s="49" customFormat="1" ht="30" customHeight="1" x14ac:dyDescent="0.3">
      <c r="A102" s="60" t="s">
        <v>101</v>
      </c>
      <c r="B102" s="42">
        <v>29.88</v>
      </c>
      <c r="C102" s="244">
        <v>97.85</v>
      </c>
      <c r="D102" s="23">
        <f>ROUND(C102*D$15+C102,2)</f>
        <v>102.74</v>
      </c>
      <c r="E102" s="23"/>
      <c r="G102" s="160"/>
    </row>
    <row r="103" spans="1:7" s="49" customFormat="1" ht="30" customHeight="1" x14ac:dyDescent="0.3">
      <c r="A103" s="61" t="s">
        <v>102</v>
      </c>
      <c r="B103" s="42">
        <v>30.89</v>
      </c>
      <c r="C103" s="244">
        <v>101.17</v>
      </c>
      <c r="D103" s="23">
        <f>ROUND(C103*D$15+C103,2)</f>
        <v>106.23</v>
      </c>
      <c r="E103" s="23"/>
      <c r="G103" s="160"/>
    </row>
    <row r="104" spans="1:7" s="49" customFormat="1" ht="30" customHeight="1" x14ac:dyDescent="0.3">
      <c r="A104" s="61" t="s">
        <v>103</v>
      </c>
      <c r="B104" s="42">
        <v>32.18</v>
      </c>
      <c r="C104" s="244">
        <v>105.4</v>
      </c>
      <c r="D104" s="23">
        <f>ROUND(C104*D$15+C104,2)</f>
        <v>110.67</v>
      </c>
      <c r="E104" s="23"/>
      <c r="G104" s="160"/>
    </row>
    <row r="105" spans="1:7" ht="15.6" x14ac:dyDescent="0.3">
      <c r="A105" s="61" t="s">
        <v>104</v>
      </c>
      <c r="B105" s="42">
        <v>32.18</v>
      </c>
      <c r="C105" s="244">
        <v>105.4</v>
      </c>
      <c r="D105" s="23">
        <f>ROUND(C105*D$15+C105,2)</f>
        <v>110.67</v>
      </c>
      <c r="E105" s="23"/>
      <c r="G105" s="160"/>
    </row>
    <row r="106" spans="1:7" ht="15.6" x14ac:dyDescent="0.3">
      <c r="A106" s="60" t="s">
        <v>105</v>
      </c>
      <c r="B106" s="42">
        <v>33.229999999999997</v>
      </c>
      <c r="C106" s="244">
        <v>108.85</v>
      </c>
      <c r="D106" s="23">
        <f>ROUND(C106*D$15+C106,2)</f>
        <v>114.29</v>
      </c>
      <c r="E106" s="23"/>
      <c r="G106" s="160"/>
    </row>
    <row r="107" spans="1:7" ht="27.6" x14ac:dyDescent="0.3">
      <c r="A107" s="62" t="s">
        <v>106</v>
      </c>
      <c r="B107" s="42">
        <v>33.229999999999997</v>
      </c>
      <c r="C107" s="244">
        <v>108.85</v>
      </c>
      <c r="D107" s="23">
        <f>ROUND(C107*D$15+C107,2)</f>
        <v>114.29</v>
      </c>
      <c r="E107" s="23"/>
      <c r="G107" s="160"/>
    </row>
    <row r="108" spans="1:7" ht="24.9" customHeight="1" x14ac:dyDescent="0.3">
      <c r="A108" s="60" t="s">
        <v>107</v>
      </c>
      <c r="B108" s="42">
        <v>34.43</v>
      </c>
      <c r="C108" s="244">
        <v>112.76</v>
      </c>
      <c r="D108" s="23">
        <f>ROUND(C108*D$15+C108,2)</f>
        <v>118.4</v>
      </c>
      <c r="E108" s="23"/>
      <c r="G108" s="160"/>
    </row>
    <row r="109" spans="1:7" s="64" customFormat="1" ht="15" customHeight="1" x14ac:dyDescent="0.3">
      <c r="A109" s="63" t="s">
        <v>14</v>
      </c>
      <c r="B109" s="54"/>
      <c r="C109" s="244"/>
      <c r="D109" s="23"/>
      <c r="E109" s="23"/>
      <c r="G109" s="160"/>
    </row>
    <row r="110" spans="1:7" ht="15" customHeight="1" x14ac:dyDescent="0.3">
      <c r="A110" s="59" t="s">
        <v>63</v>
      </c>
      <c r="B110" s="54">
        <v>34.29</v>
      </c>
      <c r="C110" s="244">
        <v>112.3</v>
      </c>
      <c r="D110" s="23">
        <f>ROUND(C110*D$15+C110,2)</f>
        <v>117.92</v>
      </c>
      <c r="E110" s="23"/>
      <c r="G110" s="160"/>
    </row>
    <row r="111" spans="1:7" ht="15.6" x14ac:dyDescent="0.3">
      <c r="A111" s="59" t="s">
        <v>64</v>
      </c>
      <c r="B111" s="54">
        <v>36.69</v>
      </c>
      <c r="C111" s="244">
        <v>120.18</v>
      </c>
      <c r="D111" s="23">
        <f>ROUND(C111*D$15+C111,2)</f>
        <v>126.19</v>
      </c>
      <c r="E111" s="23"/>
      <c r="F111" s="160"/>
      <c r="G111" s="160"/>
    </row>
    <row r="112" spans="1:7" ht="15.6" x14ac:dyDescent="0.3">
      <c r="A112" s="50"/>
      <c r="B112" s="54"/>
      <c r="C112" s="158"/>
      <c r="D112" s="23"/>
      <c r="E112" s="23"/>
      <c r="F112" s="160"/>
      <c r="G112" s="160"/>
    </row>
    <row r="113" spans="1:7" ht="15.6" x14ac:dyDescent="0.3">
      <c r="A113" s="50"/>
      <c r="B113" s="54"/>
      <c r="C113" s="158"/>
      <c r="D113" s="23"/>
      <c r="E113" s="23"/>
      <c r="F113" s="160"/>
      <c r="G113" s="160"/>
    </row>
    <row r="114" spans="1:7" ht="15.6" x14ac:dyDescent="0.3">
      <c r="A114" s="50"/>
      <c r="B114" s="54"/>
      <c r="C114" s="158"/>
      <c r="D114" s="23"/>
      <c r="E114" s="23"/>
      <c r="F114" s="160"/>
      <c r="G114" s="160"/>
    </row>
    <row r="115" spans="1:7" ht="15.6" x14ac:dyDescent="0.3">
      <c r="A115" s="50"/>
      <c r="B115" s="54"/>
      <c r="C115" s="158"/>
      <c r="D115" s="23"/>
      <c r="E115" s="23"/>
      <c r="F115" s="160"/>
      <c r="G115" s="160"/>
    </row>
    <row r="116" spans="1:7" ht="27.6" x14ac:dyDescent="0.3">
      <c r="A116" s="65" t="s">
        <v>108</v>
      </c>
      <c r="B116" s="54"/>
      <c r="C116" s="158"/>
      <c r="D116" s="23"/>
      <c r="E116" s="23"/>
      <c r="F116" s="160"/>
      <c r="G116" s="160"/>
    </row>
    <row r="117" spans="1:7" ht="15.6" x14ac:dyDescent="0.3">
      <c r="A117" s="66" t="s">
        <v>109</v>
      </c>
      <c r="B117" s="54"/>
      <c r="C117" s="158"/>
      <c r="D117" s="23"/>
      <c r="E117" s="23"/>
      <c r="F117" s="160"/>
      <c r="G117" s="160"/>
    </row>
    <row r="118" spans="1:7" ht="15.6" x14ac:dyDescent="0.3">
      <c r="A118" s="66" t="s">
        <v>110</v>
      </c>
      <c r="B118" s="54"/>
      <c r="C118" s="158"/>
      <c r="D118" s="23"/>
      <c r="E118" s="23"/>
      <c r="F118" s="160"/>
      <c r="G118" s="160"/>
    </row>
    <row r="119" spans="1:7" ht="15.6" x14ac:dyDescent="0.3">
      <c r="A119" s="41" t="s">
        <v>56</v>
      </c>
      <c r="B119" s="54">
        <v>23.05</v>
      </c>
      <c r="C119" s="244">
        <v>75.48</v>
      </c>
      <c r="D119" s="23">
        <f>ROUND(C119*D$15+C119,2)</f>
        <v>79.25</v>
      </c>
      <c r="E119" s="23"/>
      <c r="F119" s="160"/>
      <c r="G119" s="160"/>
    </row>
    <row r="120" spans="1:7" ht="15.6" x14ac:dyDescent="0.3">
      <c r="A120" s="59" t="s">
        <v>57</v>
      </c>
      <c r="B120" s="54">
        <v>24.97</v>
      </c>
      <c r="C120" s="244">
        <v>81.77</v>
      </c>
      <c r="D120" s="23">
        <f>ROUND(C120*D$15+C120,2)</f>
        <v>85.86</v>
      </c>
      <c r="E120" s="23"/>
      <c r="F120" s="160"/>
      <c r="G120" s="160"/>
    </row>
    <row r="121" spans="1:7" ht="15.6" x14ac:dyDescent="0.3">
      <c r="A121" s="59" t="s">
        <v>58</v>
      </c>
      <c r="B121" s="54">
        <v>26.91</v>
      </c>
      <c r="C121" s="244">
        <v>88.12</v>
      </c>
      <c r="D121" s="23">
        <f>ROUND(C121*D$15+C121,2)</f>
        <v>92.53</v>
      </c>
      <c r="E121" s="23"/>
      <c r="F121" s="160"/>
      <c r="G121" s="160"/>
    </row>
    <row r="122" spans="1:7" ht="15.6" x14ac:dyDescent="0.3">
      <c r="A122" s="59" t="s">
        <v>59</v>
      </c>
      <c r="B122" s="54">
        <v>28.79</v>
      </c>
      <c r="C122" s="244">
        <v>94.27</v>
      </c>
      <c r="D122" s="23">
        <f>ROUND(C122*D$15+C122,2)</f>
        <v>98.98</v>
      </c>
      <c r="E122" s="23"/>
      <c r="F122" s="160"/>
      <c r="G122" s="160"/>
    </row>
    <row r="123" spans="1:7" ht="15.6" x14ac:dyDescent="0.3">
      <c r="A123" s="59" t="s">
        <v>60</v>
      </c>
      <c r="B123" s="54">
        <v>30.43</v>
      </c>
      <c r="C123" s="244">
        <v>99.66</v>
      </c>
      <c r="D123" s="23">
        <f>ROUND(C123*D$15+C123,2)</f>
        <v>104.64</v>
      </c>
      <c r="E123" s="23"/>
      <c r="F123" s="160"/>
      <c r="G123" s="160"/>
    </row>
    <row r="124" spans="1:7" ht="15.6" x14ac:dyDescent="0.3">
      <c r="A124" s="59" t="s">
        <v>61</v>
      </c>
      <c r="B124" s="54">
        <v>31.84</v>
      </c>
      <c r="C124" s="244">
        <v>104.27</v>
      </c>
      <c r="D124" s="23">
        <f>ROUND(C124*D$15+C124,2)</f>
        <v>109.48</v>
      </c>
      <c r="E124" s="23"/>
      <c r="F124" s="160"/>
      <c r="G124" s="160"/>
    </row>
    <row r="125" spans="1:7" ht="24.9" customHeight="1" x14ac:dyDescent="0.3">
      <c r="A125" s="59" t="s">
        <v>62</v>
      </c>
      <c r="B125" s="54">
        <v>34.29</v>
      </c>
      <c r="C125" s="244">
        <v>112.3</v>
      </c>
      <c r="D125" s="23">
        <f>ROUND(C125*D$15+C125,2)</f>
        <v>117.92</v>
      </c>
      <c r="E125" s="23"/>
      <c r="F125" s="160"/>
      <c r="G125" s="160"/>
    </row>
    <row r="126" spans="1:7" ht="15.6" x14ac:dyDescent="0.3">
      <c r="A126" s="63" t="s">
        <v>14</v>
      </c>
      <c r="B126" s="54"/>
      <c r="C126" s="244"/>
      <c r="D126" s="23"/>
      <c r="E126" s="23"/>
      <c r="F126" s="160"/>
      <c r="G126" s="160"/>
    </row>
    <row r="127" spans="1:7" ht="15.6" x14ac:dyDescent="0.3">
      <c r="A127" s="59" t="s">
        <v>63</v>
      </c>
      <c r="B127" s="54">
        <v>34.29</v>
      </c>
      <c r="C127" s="244">
        <v>112.3</v>
      </c>
      <c r="D127" s="23">
        <f>ROUND(C127*D$15+C127,2)</f>
        <v>117.92</v>
      </c>
      <c r="E127" s="23"/>
      <c r="F127" s="160"/>
      <c r="G127" s="160"/>
    </row>
    <row r="128" spans="1:7" ht="15.6" x14ac:dyDescent="0.3">
      <c r="A128" s="59" t="s">
        <v>64</v>
      </c>
      <c r="B128" s="54">
        <v>36.69</v>
      </c>
      <c r="C128" s="244">
        <v>120.18</v>
      </c>
      <c r="D128" s="23">
        <f>ROUND(C128*D$15+C128,2)</f>
        <v>126.19</v>
      </c>
      <c r="E128" s="23"/>
      <c r="F128" s="160"/>
      <c r="G128" s="160"/>
    </row>
    <row r="129" spans="1:7" ht="15.6" x14ac:dyDescent="0.3">
      <c r="A129" s="59"/>
      <c r="B129" s="54"/>
      <c r="C129" s="158"/>
      <c r="D129" s="23"/>
      <c r="E129" s="23"/>
      <c r="F129" s="160"/>
      <c r="G129" s="160"/>
    </row>
    <row r="130" spans="1:7" ht="15.6" x14ac:dyDescent="0.3">
      <c r="A130" s="67" t="s">
        <v>111</v>
      </c>
      <c r="B130" s="54"/>
      <c r="C130" s="158"/>
      <c r="D130" s="23"/>
      <c r="E130" s="23"/>
      <c r="F130" s="160"/>
      <c r="G130" s="160"/>
    </row>
    <row r="131" spans="1:7" ht="39.6" x14ac:dyDescent="0.3">
      <c r="A131" s="68" t="s">
        <v>112</v>
      </c>
      <c r="B131" s="54"/>
      <c r="C131" s="158"/>
      <c r="D131" s="23"/>
      <c r="E131" s="23"/>
      <c r="F131" s="160"/>
      <c r="G131" s="160"/>
    </row>
    <row r="132" spans="1:7" ht="15.6" x14ac:dyDescent="0.3">
      <c r="A132" s="41" t="s">
        <v>56</v>
      </c>
      <c r="B132" s="54">
        <v>23.05</v>
      </c>
      <c r="C132" s="244">
        <v>75.48</v>
      </c>
      <c r="D132" s="23">
        <f>ROUND(C132*D$15+C132,2)</f>
        <v>79.25</v>
      </c>
      <c r="E132" s="23"/>
      <c r="F132" s="160"/>
      <c r="G132" s="160"/>
    </row>
    <row r="133" spans="1:7" ht="15.6" x14ac:dyDescent="0.3">
      <c r="A133" s="69" t="s">
        <v>57</v>
      </c>
      <c r="B133" s="54">
        <v>24.97</v>
      </c>
      <c r="C133" s="244">
        <v>81.77</v>
      </c>
      <c r="D133" s="23">
        <f>ROUND(C133*D$15+C133,2)</f>
        <v>85.86</v>
      </c>
      <c r="E133" s="23"/>
      <c r="F133" s="160"/>
      <c r="G133" s="160"/>
    </row>
    <row r="134" spans="1:7" ht="15.6" x14ac:dyDescent="0.3">
      <c r="A134" s="69" t="s">
        <v>113</v>
      </c>
      <c r="B134" s="54">
        <v>26.91</v>
      </c>
      <c r="C134" s="244">
        <v>88.12</v>
      </c>
      <c r="D134" s="23">
        <f>ROUND(C134*D$15+C134,2)</f>
        <v>92.53</v>
      </c>
      <c r="E134" s="23"/>
      <c r="F134" s="160"/>
      <c r="G134" s="160"/>
    </row>
    <row r="135" spans="1:7" ht="15.6" x14ac:dyDescent="0.3">
      <c r="A135" s="69" t="s">
        <v>114</v>
      </c>
      <c r="B135" s="54">
        <v>26.91</v>
      </c>
      <c r="C135" s="244">
        <v>88.12</v>
      </c>
      <c r="D135" s="23">
        <f>ROUND(C135*D$15+C135,2)</f>
        <v>92.53</v>
      </c>
      <c r="E135" s="23"/>
      <c r="F135" s="160"/>
      <c r="G135" s="160"/>
    </row>
    <row r="136" spans="1:7" ht="15.6" x14ac:dyDescent="0.3">
      <c r="A136" s="69" t="s">
        <v>115</v>
      </c>
      <c r="B136" s="54">
        <v>28.33</v>
      </c>
      <c r="C136" s="244">
        <v>92.8</v>
      </c>
      <c r="D136" s="23">
        <f>ROUND(C136*D$15+C136,2)</f>
        <v>97.44</v>
      </c>
      <c r="E136" s="23"/>
      <c r="F136" s="160"/>
      <c r="G136" s="160"/>
    </row>
    <row r="137" spans="1:7" ht="15.6" x14ac:dyDescent="0.3">
      <c r="A137" s="69" t="s">
        <v>116</v>
      </c>
      <c r="B137" s="54">
        <v>31.86</v>
      </c>
      <c r="C137" s="244">
        <v>104.34</v>
      </c>
      <c r="D137" s="23">
        <f>ROUND(C137*D$15+C137,2)</f>
        <v>109.56</v>
      </c>
      <c r="E137" s="23"/>
      <c r="F137" s="160"/>
      <c r="G137" s="160"/>
    </row>
    <row r="138" spans="1:7" ht="15.6" x14ac:dyDescent="0.3">
      <c r="A138" s="69" t="s">
        <v>117</v>
      </c>
      <c r="B138" s="54">
        <v>31.86</v>
      </c>
      <c r="C138" s="244">
        <v>104.34</v>
      </c>
      <c r="D138" s="23">
        <f>ROUND(C138*D$15+C138,2)</f>
        <v>109.56</v>
      </c>
      <c r="E138" s="23"/>
      <c r="F138" s="160"/>
      <c r="G138" s="160"/>
    </row>
    <row r="139" spans="1:7" ht="15.6" x14ac:dyDescent="0.3">
      <c r="A139" s="69" t="s">
        <v>118</v>
      </c>
      <c r="B139" s="54">
        <v>31.86</v>
      </c>
      <c r="C139" s="244">
        <v>104.34</v>
      </c>
      <c r="D139" s="23">
        <f>ROUND(C139*D$15+C139,2)</f>
        <v>109.56</v>
      </c>
      <c r="E139" s="23"/>
      <c r="F139" s="160"/>
      <c r="G139" s="160"/>
    </row>
    <row r="140" spans="1:7" ht="15.6" x14ac:dyDescent="0.3">
      <c r="A140" s="59" t="s">
        <v>119</v>
      </c>
      <c r="B140" s="54">
        <v>31.86</v>
      </c>
      <c r="C140" s="244">
        <v>104.34</v>
      </c>
      <c r="D140" s="23">
        <f>ROUND(C140*D$15+C140,2)</f>
        <v>109.56</v>
      </c>
      <c r="E140" s="23"/>
      <c r="F140" s="160"/>
      <c r="G140" s="160"/>
    </row>
    <row r="141" spans="1:7" ht="15.6" x14ac:dyDescent="0.3">
      <c r="A141" s="59" t="s">
        <v>62</v>
      </c>
      <c r="B141" s="54">
        <v>34.29</v>
      </c>
      <c r="C141" s="244">
        <v>112.3</v>
      </c>
      <c r="D141" s="23">
        <f>ROUND(C141*D$15+C141,2)</f>
        <v>117.92</v>
      </c>
      <c r="E141" s="23"/>
      <c r="F141" s="160"/>
      <c r="G141" s="160"/>
    </row>
    <row r="142" spans="1:7" ht="15.6" x14ac:dyDescent="0.3">
      <c r="A142" s="59" t="s">
        <v>120</v>
      </c>
      <c r="B142" s="54">
        <v>35.200000000000003</v>
      </c>
      <c r="C142" s="244">
        <v>115.29</v>
      </c>
      <c r="D142" s="23">
        <f>ROUND(C142*D$15+C142,2)</f>
        <v>121.05</v>
      </c>
      <c r="E142" s="23"/>
      <c r="F142" s="160"/>
      <c r="G142" s="160"/>
    </row>
    <row r="143" spans="1:7" ht="15.6" x14ac:dyDescent="0.3">
      <c r="A143" s="59" t="s">
        <v>121</v>
      </c>
      <c r="B143" s="54">
        <v>39.01</v>
      </c>
      <c r="C143" s="244">
        <v>127.75</v>
      </c>
      <c r="D143" s="23">
        <f>ROUND(C143*D$15+C143,2)</f>
        <v>134.13999999999999</v>
      </c>
      <c r="E143" s="23"/>
      <c r="F143" s="160"/>
      <c r="G143" s="160"/>
    </row>
    <row r="144" spans="1:7" ht="24.9" customHeight="1" x14ac:dyDescent="0.3">
      <c r="A144" s="59" t="s">
        <v>122</v>
      </c>
      <c r="B144" s="54">
        <v>41.97</v>
      </c>
      <c r="C144" s="244">
        <v>137.44</v>
      </c>
      <c r="D144" s="23">
        <f>ROUND(C144*D$15+C144,2)</f>
        <v>144.31</v>
      </c>
      <c r="E144" s="23"/>
      <c r="F144" s="160"/>
      <c r="G144" s="160"/>
    </row>
    <row r="145" spans="1:7" ht="15.6" x14ac:dyDescent="0.3">
      <c r="A145" s="63" t="s">
        <v>14</v>
      </c>
      <c r="B145" s="54"/>
      <c r="C145" s="244"/>
      <c r="D145" s="23"/>
      <c r="E145" s="23"/>
      <c r="F145" s="160"/>
      <c r="G145" s="160"/>
    </row>
    <row r="146" spans="1:7" ht="15.6" x14ac:dyDescent="0.3">
      <c r="A146" s="59" t="s">
        <v>63</v>
      </c>
      <c r="B146" s="54">
        <v>34.29</v>
      </c>
      <c r="C146" s="244">
        <v>112.3</v>
      </c>
      <c r="D146" s="23">
        <f>ROUND(C146*D$15+C146,2)</f>
        <v>117.92</v>
      </c>
      <c r="E146" s="23"/>
      <c r="F146" s="160"/>
      <c r="G146" s="160"/>
    </row>
    <row r="147" spans="1:7" ht="15.6" x14ac:dyDescent="0.3">
      <c r="A147" s="59" t="s">
        <v>64</v>
      </c>
      <c r="B147" s="54">
        <v>36.69</v>
      </c>
      <c r="C147" s="244">
        <v>120.18</v>
      </c>
      <c r="D147" s="23">
        <f>ROUND(C147*D$15+C147,2)</f>
        <v>126.19</v>
      </c>
      <c r="E147" s="23"/>
      <c r="F147" s="160"/>
      <c r="G147" s="160"/>
    </row>
    <row r="148" spans="1:7" ht="15.6" x14ac:dyDescent="0.3">
      <c r="A148" s="59"/>
      <c r="B148" s="54"/>
      <c r="C148" s="158"/>
      <c r="D148" s="23"/>
      <c r="E148" s="23"/>
      <c r="F148" s="160"/>
      <c r="G148" s="160"/>
    </row>
    <row r="149" spans="1:7" ht="15.6" x14ac:dyDescent="0.3">
      <c r="A149" s="59"/>
      <c r="B149" s="54"/>
      <c r="C149" s="158"/>
      <c r="D149" s="23"/>
      <c r="E149" s="23"/>
      <c r="F149" s="160"/>
      <c r="G149" s="160"/>
    </row>
    <row r="150" spans="1:7" ht="15.6" x14ac:dyDescent="0.3">
      <c r="A150" s="50"/>
      <c r="B150" s="54"/>
      <c r="C150" s="158"/>
      <c r="D150" s="23"/>
      <c r="E150" s="23"/>
      <c r="F150" s="160"/>
      <c r="G150" s="160"/>
    </row>
    <row r="151" spans="1:7" ht="15.6" x14ac:dyDescent="0.3">
      <c r="A151" s="50"/>
      <c r="B151" s="54"/>
      <c r="C151" s="158"/>
      <c r="D151" s="23"/>
      <c r="E151" s="23"/>
      <c r="F151" s="160"/>
      <c r="G151" s="160"/>
    </row>
    <row r="152" spans="1:7" ht="27.6" x14ac:dyDescent="0.3">
      <c r="A152" s="70" t="s">
        <v>123</v>
      </c>
      <c r="B152" s="54"/>
      <c r="C152" s="158"/>
      <c r="D152" s="23"/>
      <c r="E152" s="23"/>
      <c r="F152" s="160"/>
      <c r="G152" s="160"/>
    </row>
    <row r="153" spans="1:7" ht="15.6" x14ac:dyDescent="0.3">
      <c r="A153" s="41" t="s">
        <v>56</v>
      </c>
      <c r="B153" s="54">
        <v>23.05</v>
      </c>
      <c r="C153" s="244">
        <v>75.48</v>
      </c>
      <c r="D153" s="23">
        <f>ROUND(C153*D$15+C153,2)</f>
        <v>79.25</v>
      </c>
      <c r="E153" s="23"/>
      <c r="F153" s="160"/>
      <c r="G153" s="160"/>
    </row>
    <row r="154" spans="1:7" ht="15.6" x14ac:dyDescent="0.3">
      <c r="A154" s="59" t="s">
        <v>57</v>
      </c>
      <c r="B154" s="54">
        <v>24.97</v>
      </c>
      <c r="C154" s="244">
        <v>81.77</v>
      </c>
      <c r="D154" s="23">
        <f>ROUND(C154*D$15+C154,2)</f>
        <v>85.86</v>
      </c>
      <c r="E154" s="23"/>
      <c r="F154" s="160"/>
      <c r="G154" s="160"/>
    </row>
    <row r="155" spans="1:7" ht="15.6" x14ac:dyDescent="0.3">
      <c r="A155" s="59" t="s">
        <v>58</v>
      </c>
      <c r="B155" s="54">
        <v>26.91</v>
      </c>
      <c r="C155" s="244">
        <v>88.12</v>
      </c>
      <c r="D155" s="23">
        <f>ROUND(C155*D$15+C155,2)</f>
        <v>92.53</v>
      </c>
      <c r="E155" s="23"/>
      <c r="F155" s="160"/>
      <c r="G155" s="160"/>
    </row>
    <row r="156" spans="1:7" ht="15.6" x14ac:dyDescent="0.3">
      <c r="A156" s="59" t="s">
        <v>59</v>
      </c>
      <c r="B156" s="54">
        <v>28.79</v>
      </c>
      <c r="C156" s="244">
        <v>94.27</v>
      </c>
      <c r="D156" s="23">
        <f>ROUND(C156*D$15+C156,2)</f>
        <v>98.98</v>
      </c>
      <c r="E156" s="23"/>
      <c r="F156" s="160"/>
      <c r="G156" s="160"/>
    </row>
    <row r="157" spans="1:7" ht="15.6" x14ac:dyDescent="0.3">
      <c r="A157" s="59" t="s">
        <v>60</v>
      </c>
      <c r="B157" s="54">
        <v>30.43</v>
      </c>
      <c r="C157" s="244">
        <v>99.66</v>
      </c>
      <c r="D157" s="23">
        <f>ROUND(C157*D$15+C157,2)</f>
        <v>104.64</v>
      </c>
      <c r="E157" s="23"/>
      <c r="F157" s="160"/>
      <c r="G157" s="160"/>
    </row>
    <row r="158" spans="1:7" ht="15.6" x14ac:dyDescent="0.3">
      <c r="A158" s="59" t="s">
        <v>61</v>
      </c>
      <c r="B158" s="54">
        <v>31.84</v>
      </c>
      <c r="C158" s="244">
        <v>104.27</v>
      </c>
      <c r="D158" s="23">
        <f>ROUND(C158*D$15+C158,2)</f>
        <v>109.48</v>
      </c>
      <c r="E158" s="23"/>
      <c r="F158" s="160"/>
      <c r="G158" s="160"/>
    </row>
    <row r="159" spans="1:7" ht="24.9" customHeight="1" x14ac:dyDescent="0.3">
      <c r="A159" s="59" t="s">
        <v>62</v>
      </c>
      <c r="B159" s="54">
        <v>34.29</v>
      </c>
      <c r="C159" s="244">
        <v>112.3</v>
      </c>
      <c r="D159" s="23">
        <f>ROUND(C159*D$15+C159,2)</f>
        <v>117.92</v>
      </c>
      <c r="E159" s="23"/>
      <c r="F159" s="160"/>
      <c r="G159" s="160"/>
    </row>
    <row r="160" spans="1:7" ht="15.6" x14ac:dyDescent="0.3">
      <c r="A160" s="63" t="s">
        <v>14</v>
      </c>
      <c r="B160" s="54"/>
      <c r="C160" s="244"/>
      <c r="D160" s="23"/>
      <c r="E160" s="23"/>
      <c r="F160" s="160"/>
      <c r="G160" s="160"/>
    </row>
    <row r="161" spans="1:7" ht="15.6" x14ac:dyDescent="0.3">
      <c r="A161" s="59" t="s">
        <v>63</v>
      </c>
      <c r="B161" s="54">
        <v>34.29</v>
      </c>
      <c r="C161" s="244">
        <v>112.3</v>
      </c>
      <c r="D161" s="23">
        <f>ROUND(C161*D$15+C161,2)</f>
        <v>117.92</v>
      </c>
      <c r="E161" s="23"/>
      <c r="F161" s="160"/>
      <c r="G161" s="160"/>
    </row>
    <row r="162" spans="1:7" ht="15.6" x14ac:dyDescent="0.3">
      <c r="A162" s="59" t="s">
        <v>64</v>
      </c>
      <c r="B162" s="54">
        <v>36.69</v>
      </c>
      <c r="C162" s="244">
        <v>120.18</v>
      </c>
      <c r="D162" s="23">
        <f>ROUND(C162*D$15+C162,2)</f>
        <v>126.19</v>
      </c>
      <c r="E162" s="23"/>
      <c r="F162" s="160"/>
      <c r="G162" s="160"/>
    </row>
    <row r="163" spans="1:7" ht="15.6" x14ac:dyDescent="0.3">
      <c r="A163" s="59"/>
      <c r="B163" s="54"/>
      <c r="C163" s="244"/>
      <c r="D163" s="23"/>
      <c r="E163" s="23"/>
      <c r="F163" s="160"/>
      <c r="G163" s="160"/>
    </row>
    <row r="164" spans="1:7" ht="27.6" x14ac:dyDescent="0.3">
      <c r="A164" s="71" t="s">
        <v>124</v>
      </c>
      <c r="B164" s="54"/>
      <c r="C164" s="244"/>
      <c r="D164" s="23"/>
      <c r="E164" s="23"/>
      <c r="F164" s="160"/>
      <c r="G164" s="160"/>
    </row>
    <row r="165" spans="1:7" ht="15.6" x14ac:dyDescent="0.3">
      <c r="A165" s="59" t="s">
        <v>125</v>
      </c>
      <c r="B165" s="54">
        <v>31.81</v>
      </c>
      <c r="C165" s="244">
        <v>104.17</v>
      </c>
      <c r="D165" s="23">
        <f>ROUND(C165*D$15+C165,2)</f>
        <v>109.38</v>
      </c>
      <c r="E165" s="23"/>
      <c r="F165" s="160"/>
      <c r="G165" s="160"/>
    </row>
    <row r="166" spans="1:7" ht="15.6" x14ac:dyDescent="0.3">
      <c r="A166" s="59" t="s">
        <v>126</v>
      </c>
      <c r="B166" s="54">
        <v>31.81</v>
      </c>
      <c r="C166" s="244">
        <v>104.17</v>
      </c>
      <c r="D166" s="23">
        <f>ROUND(C166*D$15+C166,2)</f>
        <v>109.38</v>
      </c>
      <c r="E166" s="23"/>
      <c r="F166" s="160"/>
      <c r="G166" s="160"/>
    </row>
    <row r="167" spans="1:7" ht="15.6" x14ac:dyDescent="0.3">
      <c r="A167" s="59" t="s">
        <v>127</v>
      </c>
      <c r="B167" s="54">
        <v>31.81</v>
      </c>
      <c r="C167" s="244">
        <v>104.17</v>
      </c>
      <c r="D167" s="23">
        <f>ROUND(C167*D$15+C167,2)</f>
        <v>109.38</v>
      </c>
      <c r="E167" s="23"/>
      <c r="F167" s="160"/>
      <c r="G167" s="160"/>
    </row>
    <row r="168" spans="1:7" ht="15.6" x14ac:dyDescent="0.3">
      <c r="A168" s="59" t="s">
        <v>128</v>
      </c>
      <c r="B168" s="54">
        <v>31.81</v>
      </c>
      <c r="C168" s="244">
        <v>104.17</v>
      </c>
      <c r="D168" s="23">
        <f>ROUND(C168*D$15+C168,2)</f>
        <v>109.38</v>
      </c>
      <c r="E168" s="23"/>
      <c r="F168" s="160"/>
      <c r="G168" s="160"/>
    </row>
    <row r="169" spans="1:7" ht="15.6" x14ac:dyDescent="0.3">
      <c r="A169" s="59" t="s">
        <v>129</v>
      </c>
      <c r="B169" s="54">
        <v>31.81</v>
      </c>
      <c r="C169" s="244">
        <v>104.17</v>
      </c>
      <c r="D169" s="23">
        <f>ROUND(C169*D$15+C169,2)</f>
        <v>109.38</v>
      </c>
      <c r="E169" s="23"/>
      <c r="F169" s="160"/>
      <c r="G169" s="160"/>
    </row>
    <row r="170" spans="1:7" ht="15.6" x14ac:dyDescent="0.3">
      <c r="A170" s="59" t="s">
        <v>130</v>
      </c>
      <c r="B170" s="54">
        <v>31.81</v>
      </c>
      <c r="C170" s="244">
        <v>104.17</v>
      </c>
      <c r="D170" s="23">
        <f>ROUND(C170*D$15+C170,2)</f>
        <v>109.38</v>
      </c>
      <c r="E170" s="23"/>
      <c r="F170" s="160"/>
      <c r="G170" s="160"/>
    </row>
    <row r="171" spans="1:7" ht="15.6" x14ac:dyDescent="0.3">
      <c r="A171" s="59" t="s">
        <v>131</v>
      </c>
      <c r="B171" s="54">
        <v>31.81</v>
      </c>
      <c r="C171" s="244">
        <v>104.17</v>
      </c>
      <c r="D171" s="23">
        <f>ROUND(C171*D$15+C171,2)</f>
        <v>109.38</v>
      </c>
      <c r="E171" s="23"/>
      <c r="F171" s="160"/>
      <c r="G171" s="160"/>
    </row>
    <row r="172" spans="1:7" ht="15.6" x14ac:dyDescent="0.3">
      <c r="A172" s="59" t="s">
        <v>117</v>
      </c>
      <c r="B172" s="54">
        <v>31.81</v>
      </c>
      <c r="C172" s="244">
        <v>104.17</v>
      </c>
      <c r="D172" s="23">
        <f>ROUND(C172*D$15+C172,2)</f>
        <v>109.38</v>
      </c>
      <c r="E172" s="23"/>
      <c r="F172" s="160"/>
      <c r="G172" s="160"/>
    </row>
    <row r="173" spans="1:7" ht="15.6" x14ac:dyDescent="0.3">
      <c r="A173" s="59" t="s">
        <v>118</v>
      </c>
      <c r="B173" s="54">
        <v>31.81</v>
      </c>
      <c r="C173" s="244">
        <v>104.17</v>
      </c>
      <c r="D173" s="23">
        <f>ROUND(C173*D$15+C173,2)</f>
        <v>109.38</v>
      </c>
      <c r="E173" s="23"/>
      <c r="F173" s="160"/>
      <c r="G173" s="160"/>
    </row>
    <row r="174" spans="1:7" ht="15.6" x14ac:dyDescent="0.3">
      <c r="A174" s="59" t="s">
        <v>132</v>
      </c>
      <c r="B174" s="54">
        <v>31.81</v>
      </c>
      <c r="C174" s="244">
        <v>104.17</v>
      </c>
      <c r="D174" s="23">
        <f>ROUND(C174*D$15+C174,2)</f>
        <v>109.38</v>
      </c>
      <c r="E174" s="23"/>
      <c r="F174" s="160"/>
      <c r="G174" s="160"/>
    </row>
    <row r="175" spans="1:7" ht="15.6" x14ac:dyDescent="0.3">
      <c r="A175" s="59" t="s">
        <v>133</v>
      </c>
      <c r="B175" s="54">
        <v>31.81</v>
      </c>
      <c r="C175" s="244">
        <v>104.17</v>
      </c>
      <c r="D175" s="23">
        <f>ROUND(C175*D$15+C175,2)</f>
        <v>109.38</v>
      </c>
      <c r="E175" s="23"/>
      <c r="F175" s="160"/>
      <c r="G175" s="160"/>
    </row>
    <row r="176" spans="1:7" ht="15.6" x14ac:dyDescent="0.3">
      <c r="A176" s="59" t="s">
        <v>134</v>
      </c>
      <c r="B176" s="54">
        <v>31.81</v>
      </c>
      <c r="C176" s="244">
        <v>104.17</v>
      </c>
      <c r="D176" s="23">
        <f>ROUND(C176*D$15+C176,2)</f>
        <v>109.38</v>
      </c>
      <c r="E176" s="23"/>
      <c r="F176" s="160"/>
      <c r="G176" s="160"/>
    </row>
    <row r="177" spans="1:7" ht="15.6" x14ac:dyDescent="0.3">
      <c r="A177" s="59"/>
      <c r="B177" s="54"/>
      <c r="C177" s="158"/>
      <c r="D177" s="23"/>
      <c r="E177" s="23"/>
      <c r="F177" s="160"/>
      <c r="G177" s="160"/>
    </row>
    <row r="178" spans="1:7" ht="39.75" customHeight="1" x14ac:dyDescent="0.3">
      <c r="A178" s="50"/>
      <c r="B178" s="54"/>
      <c r="C178" s="158"/>
      <c r="D178" s="23"/>
      <c r="E178" s="23"/>
      <c r="G178" s="160"/>
    </row>
    <row r="179" spans="1:7" ht="27.6" x14ac:dyDescent="0.3">
      <c r="A179" s="53" t="s">
        <v>135</v>
      </c>
      <c r="B179" s="42">
        <v>122.02</v>
      </c>
      <c r="C179" s="244">
        <v>399.57</v>
      </c>
      <c r="D179" s="23">
        <f>ROUND(C179*D$15+C179,2)</f>
        <v>419.55</v>
      </c>
      <c r="E179" s="23"/>
      <c r="G179" s="160"/>
    </row>
    <row r="180" spans="1:7" ht="27.6" x14ac:dyDescent="0.3">
      <c r="A180" s="53" t="s">
        <v>136</v>
      </c>
      <c r="B180" s="42">
        <v>122.02</v>
      </c>
      <c r="C180" s="244">
        <v>399.57</v>
      </c>
      <c r="D180" s="23">
        <f>ROUND(C180*D$15+C180,2)</f>
        <v>419.55</v>
      </c>
      <c r="E180" s="23"/>
      <c r="G180" s="160"/>
    </row>
    <row r="181" spans="1:7" ht="27.6" x14ac:dyDescent="0.3">
      <c r="A181" s="53" t="s">
        <v>137</v>
      </c>
      <c r="B181" s="42">
        <v>68.98</v>
      </c>
      <c r="C181" s="244">
        <v>225.89</v>
      </c>
      <c r="D181" s="23">
        <f>ROUND(C181*D$15+C181,2)</f>
        <v>237.18</v>
      </c>
      <c r="E181" s="23"/>
      <c r="G181" s="160"/>
    </row>
    <row r="182" spans="1:7" ht="27.6" x14ac:dyDescent="0.3">
      <c r="A182" s="53" t="s">
        <v>138</v>
      </c>
      <c r="B182" s="42">
        <v>305.04000000000002</v>
      </c>
      <c r="C182" s="244">
        <v>998.92</v>
      </c>
      <c r="D182" s="23">
        <f>ROUND(C182*D$15+C182,2)</f>
        <v>1048.8699999999999</v>
      </c>
      <c r="E182" s="23"/>
      <c r="G182" s="160"/>
    </row>
    <row r="183" spans="1:7" ht="27.6" x14ac:dyDescent="0.3">
      <c r="A183" s="53" t="s">
        <v>139</v>
      </c>
      <c r="B183" s="42">
        <v>762.6</v>
      </c>
      <c r="C183" s="244">
        <v>2497.31</v>
      </c>
      <c r="D183" s="23">
        <f>ROUND(C183*D$15+C183,2)</f>
        <v>2622.18</v>
      </c>
      <c r="E183" s="23"/>
      <c r="G183" s="160"/>
    </row>
    <row r="184" spans="1:7" ht="27.6" x14ac:dyDescent="0.3">
      <c r="A184" s="53" t="s">
        <v>140</v>
      </c>
      <c r="B184" s="42">
        <v>335.1</v>
      </c>
      <c r="C184" s="244">
        <v>1097.3900000000001</v>
      </c>
      <c r="D184" s="23">
        <f>ROUND(C184*D$15+C184,2)</f>
        <v>1152.26</v>
      </c>
      <c r="E184" s="23"/>
      <c r="G184" s="160"/>
    </row>
    <row r="185" spans="1:7" ht="27.6" x14ac:dyDescent="0.3">
      <c r="A185" s="53" t="s">
        <v>141</v>
      </c>
      <c r="B185" s="42">
        <v>26.78</v>
      </c>
      <c r="C185" s="244">
        <v>87.67</v>
      </c>
      <c r="D185" s="23">
        <f>ROUND(C185*D$15+C185,2)</f>
        <v>92.05</v>
      </c>
      <c r="E185" s="23"/>
      <c r="G185" s="160"/>
    </row>
    <row r="186" spans="1:7" ht="15.6" x14ac:dyDescent="0.3">
      <c r="A186" s="53" t="s">
        <v>142</v>
      </c>
      <c r="B186" s="54"/>
      <c r="C186" s="244"/>
      <c r="D186" s="23"/>
      <c r="E186" s="23"/>
      <c r="G186" s="160"/>
    </row>
    <row r="187" spans="1:7" ht="15.6" x14ac:dyDescent="0.3">
      <c r="A187" s="53" t="s">
        <v>143</v>
      </c>
      <c r="B187" s="54">
        <v>7.43</v>
      </c>
      <c r="C187" s="244">
        <v>24.35</v>
      </c>
      <c r="D187" s="23">
        <f>ROUND(C187*D$15+C187,2)</f>
        <v>25.57</v>
      </c>
      <c r="E187" s="23"/>
      <c r="G187" s="160"/>
    </row>
    <row r="188" spans="1:7" ht="27.6" x14ac:dyDescent="0.3">
      <c r="A188" s="53" t="s">
        <v>144</v>
      </c>
      <c r="B188" s="42">
        <v>14.71</v>
      </c>
      <c r="C188" s="244">
        <v>48.19</v>
      </c>
      <c r="D188" s="23">
        <f>ROUND(C188*D$15+C188,2)</f>
        <v>50.6</v>
      </c>
      <c r="E188" s="23"/>
      <c r="G188" s="160"/>
    </row>
    <row r="189" spans="1:7" ht="15.6" x14ac:dyDescent="0.3">
      <c r="A189" s="53" t="s">
        <v>145</v>
      </c>
      <c r="B189" s="42"/>
      <c r="C189" s="244"/>
      <c r="D189" s="23"/>
      <c r="E189" s="23"/>
      <c r="G189" s="160"/>
    </row>
    <row r="190" spans="1:7" ht="27.6" x14ac:dyDescent="0.3">
      <c r="A190" s="72" t="s">
        <v>146</v>
      </c>
      <c r="B190" s="42">
        <v>46.07</v>
      </c>
      <c r="C190" s="244">
        <v>150.86000000000001</v>
      </c>
      <c r="D190" s="23">
        <f>ROUND(C190*D$15+C190,2)</f>
        <v>158.4</v>
      </c>
      <c r="E190" s="23"/>
      <c r="G190" s="160"/>
    </row>
    <row r="191" spans="1:7" ht="15.6" x14ac:dyDescent="0.3">
      <c r="A191" s="53" t="s">
        <v>147</v>
      </c>
      <c r="B191" s="42"/>
      <c r="C191" s="244"/>
      <c r="D191" s="23"/>
      <c r="E191" s="23"/>
      <c r="G191" s="160"/>
    </row>
    <row r="192" spans="1:7" ht="27.6" x14ac:dyDescent="0.3">
      <c r="A192" s="72" t="s">
        <v>148</v>
      </c>
      <c r="B192" s="42">
        <v>17.89</v>
      </c>
      <c r="C192" s="244">
        <v>58.58</v>
      </c>
      <c r="D192" s="23">
        <f>ROUND(C192*D$15+C192,2)</f>
        <v>61.51</v>
      </c>
      <c r="E192" s="23"/>
      <c r="G192" s="160"/>
    </row>
    <row r="193" spans="1:7" ht="15.6" x14ac:dyDescent="0.3">
      <c r="A193" s="53" t="s">
        <v>149</v>
      </c>
      <c r="B193" s="42"/>
      <c r="C193" s="244"/>
      <c r="D193" s="23"/>
      <c r="E193" s="23"/>
      <c r="G193" s="160"/>
    </row>
    <row r="194" spans="1:7" ht="15.6" x14ac:dyDescent="0.3">
      <c r="A194" s="72" t="s">
        <v>150</v>
      </c>
      <c r="B194" s="42">
        <v>0.37</v>
      </c>
      <c r="C194" s="244">
        <v>1.2</v>
      </c>
      <c r="D194" s="23">
        <f>ROUND(C194*D$15+C194,2)</f>
        <v>1.26</v>
      </c>
      <c r="E194" s="23"/>
      <c r="G194" s="160"/>
    </row>
    <row r="195" spans="1:7" ht="15.6" x14ac:dyDescent="0.3">
      <c r="A195" s="53" t="s">
        <v>151</v>
      </c>
      <c r="B195" s="42"/>
      <c r="C195" s="244"/>
      <c r="D195" s="23"/>
      <c r="E195" s="23"/>
      <c r="G195" s="160"/>
    </row>
    <row r="196" spans="1:7" ht="15.6" x14ac:dyDescent="0.3">
      <c r="A196" s="72" t="s">
        <v>152</v>
      </c>
      <c r="B196" s="42">
        <v>201.13</v>
      </c>
      <c r="C196" s="244">
        <v>658.63</v>
      </c>
      <c r="D196" s="23">
        <f>ROUND(C196*D$15+C196,2)</f>
        <v>691.56</v>
      </c>
      <c r="E196" s="23"/>
      <c r="G196" s="160"/>
    </row>
    <row r="197" spans="1:7" ht="27.6" x14ac:dyDescent="0.3">
      <c r="A197" s="72" t="s">
        <v>153</v>
      </c>
      <c r="B197" s="42">
        <v>670.52</v>
      </c>
      <c r="C197" s="244">
        <v>2195.79</v>
      </c>
      <c r="D197" s="23">
        <f>ROUND(C197*D$15+C197,2)</f>
        <v>2305.58</v>
      </c>
      <c r="E197" s="23"/>
      <c r="G197" s="160"/>
    </row>
    <row r="198" spans="1:7" ht="15.6" x14ac:dyDescent="0.3">
      <c r="A198" s="53" t="s">
        <v>154</v>
      </c>
      <c r="B198" s="42">
        <v>31.84</v>
      </c>
      <c r="C198" s="156">
        <v>104.27</v>
      </c>
      <c r="D198" s="23">
        <f>ROUND(C198*D$15+C198,2)</f>
        <v>109.48</v>
      </c>
      <c r="E198" s="23"/>
      <c r="G198" s="160"/>
    </row>
    <row r="199" spans="1:7" ht="15.6" x14ac:dyDescent="0.3">
      <c r="A199" s="73"/>
      <c r="B199" s="74"/>
      <c r="D199" s="43"/>
      <c r="E199" s="75"/>
      <c r="G199" s="160"/>
    </row>
    <row r="200" spans="1:7" ht="42" customHeight="1" x14ac:dyDescent="0.3">
      <c r="A200" s="204" t="s">
        <v>230</v>
      </c>
      <c r="B200" s="204"/>
      <c r="C200" s="204"/>
      <c r="D200" s="204"/>
      <c r="E200" s="204"/>
      <c r="G200" s="160"/>
    </row>
    <row r="201" spans="1:7" ht="15" customHeight="1" x14ac:dyDescent="0.3">
      <c r="B201" s="33"/>
      <c r="D201" s="76"/>
      <c r="E201" s="78"/>
      <c r="G201" s="160"/>
    </row>
    <row r="202" spans="1:7" ht="15" customHeight="1" x14ac:dyDescent="0.3">
      <c r="B202" s="33"/>
      <c r="D202" s="76"/>
      <c r="E202" s="78"/>
      <c r="G202" s="160"/>
    </row>
    <row r="203" spans="1:7" ht="15" customHeight="1" x14ac:dyDescent="0.3">
      <c r="B203" s="33"/>
      <c r="D203" s="76"/>
      <c r="E203" s="78"/>
      <c r="G203" s="160"/>
    </row>
    <row r="204" spans="1:7" ht="15" customHeight="1" x14ac:dyDescent="0.3">
      <c r="A204"/>
      <c r="B204" s="33"/>
      <c r="D204" s="76"/>
      <c r="E204" s="78"/>
      <c r="G204" s="160"/>
    </row>
    <row r="205" spans="1:7" ht="15.6" x14ac:dyDescent="0.3">
      <c r="A205"/>
      <c r="B205" s="33"/>
      <c r="D205" s="76"/>
      <c r="E205" s="78"/>
      <c r="G205" s="160"/>
    </row>
    <row r="206" spans="1:7" ht="15.6" x14ac:dyDescent="0.3">
      <c r="A206"/>
      <c r="B206" s="33"/>
      <c r="D206" s="76"/>
      <c r="E206" s="78"/>
      <c r="G206" s="160"/>
    </row>
    <row r="207" spans="1:7" ht="15.6" x14ac:dyDescent="0.3">
      <c r="A207"/>
      <c r="B207" s="33"/>
      <c r="D207" s="76"/>
      <c r="E207" s="78"/>
      <c r="G207" s="160"/>
    </row>
    <row r="208" spans="1:7" x14ac:dyDescent="0.3">
      <c r="A208"/>
      <c r="B208" s="33"/>
      <c r="D208" s="76"/>
      <c r="E208" s="78"/>
    </row>
    <row r="209" spans="1:5" x14ac:dyDescent="0.3">
      <c r="A209"/>
      <c r="B209" s="33"/>
      <c r="D209" s="76"/>
      <c r="E209" s="78"/>
    </row>
    <row r="210" spans="1:5" x14ac:dyDescent="0.3">
      <c r="A210"/>
      <c r="B210" s="33"/>
      <c r="D210" s="76"/>
      <c r="E210" s="78"/>
    </row>
    <row r="211" spans="1:5" x14ac:dyDescent="0.3">
      <c r="A211"/>
      <c r="B211" s="33"/>
      <c r="D211" s="76"/>
      <c r="E211" s="78"/>
    </row>
    <row r="212" spans="1:5" x14ac:dyDescent="0.3">
      <c r="A212"/>
      <c r="B212" s="33"/>
      <c r="D212" s="76"/>
      <c r="E212" s="78"/>
    </row>
    <row r="213" spans="1:5" x14ac:dyDescent="0.3">
      <c r="A213"/>
      <c r="B213" s="33"/>
      <c r="D213" s="76"/>
      <c r="E213" s="78"/>
    </row>
    <row r="214" spans="1:5" x14ac:dyDescent="0.3">
      <c r="A214"/>
      <c r="B214" s="33"/>
      <c r="D214" s="76"/>
      <c r="E214" s="78"/>
    </row>
    <row r="215" spans="1:5" x14ac:dyDescent="0.3">
      <c r="A215"/>
      <c r="B215" s="33"/>
      <c r="D215" s="76"/>
      <c r="E215" s="78"/>
    </row>
    <row r="216" spans="1:5" x14ac:dyDescent="0.3">
      <c r="A216"/>
      <c r="B216" s="33"/>
      <c r="D216" s="76"/>
      <c r="E216" s="78"/>
    </row>
    <row r="217" spans="1:5" x14ac:dyDescent="0.3">
      <c r="A217"/>
      <c r="B217" s="33"/>
      <c r="D217" s="76"/>
      <c r="E217" s="78"/>
    </row>
    <row r="218" spans="1:5" x14ac:dyDescent="0.3">
      <c r="A218"/>
      <c r="B218" s="33"/>
      <c r="D218" s="76"/>
      <c r="E218" s="78"/>
    </row>
    <row r="219" spans="1:5" x14ac:dyDescent="0.3">
      <c r="A219"/>
      <c r="B219" s="33"/>
      <c r="D219" s="76"/>
      <c r="E219" s="78"/>
    </row>
    <row r="220" spans="1:5" x14ac:dyDescent="0.3">
      <c r="A220"/>
      <c r="B220" s="33"/>
      <c r="D220" s="76"/>
      <c r="E220" s="78"/>
    </row>
    <row r="221" spans="1:5" x14ac:dyDescent="0.3">
      <c r="A221"/>
      <c r="B221" s="33"/>
      <c r="D221" s="76"/>
      <c r="E221" s="78"/>
    </row>
    <row r="222" spans="1:5" x14ac:dyDescent="0.3">
      <c r="A222"/>
      <c r="B222" s="33"/>
      <c r="D222" s="76"/>
      <c r="E222" s="78"/>
    </row>
    <row r="223" spans="1:5" x14ac:dyDescent="0.3">
      <c r="A223"/>
      <c r="B223" s="33"/>
      <c r="D223" s="76"/>
      <c r="E223" s="78"/>
    </row>
    <row r="224" spans="1:5" x14ac:dyDescent="0.3">
      <c r="A224"/>
      <c r="B224" s="33"/>
      <c r="D224" s="76"/>
      <c r="E224" s="78"/>
    </row>
    <row r="225" spans="1:5" x14ac:dyDescent="0.3">
      <c r="A225"/>
      <c r="B225" s="33"/>
      <c r="D225" s="76"/>
      <c r="E225" s="78"/>
    </row>
    <row r="226" spans="1:5" x14ac:dyDescent="0.3">
      <c r="A226"/>
      <c r="B226" s="33"/>
      <c r="D226" s="76"/>
      <c r="E226" s="78"/>
    </row>
    <row r="227" spans="1:5" x14ac:dyDescent="0.3">
      <c r="A227"/>
      <c r="B227" s="33"/>
      <c r="D227" s="76"/>
      <c r="E227" s="78"/>
    </row>
    <row r="228" spans="1:5" x14ac:dyDescent="0.3">
      <c r="A228"/>
      <c r="B228" s="33"/>
      <c r="D228" s="76"/>
      <c r="E228" s="78"/>
    </row>
    <row r="229" spans="1:5" x14ac:dyDescent="0.3">
      <c r="A229"/>
      <c r="B229" s="33"/>
      <c r="D229" s="76"/>
      <c r="E229" s="78"/>
    </row>
    <row r="230" spans="1:5" x14ac:dyDescent="0.3">
      <c r="A230"/>
      <c r="B230" s="33"/>
      <c r="D230" s="76"/>
      <c r="E230" s="78"/>
    </row>
    <row r="231" spans="1:5" x14ac:dyDescent="0.3">
      <c r="A231"/>
      <c r="B231" s="33"/>
      <c r="D231" s="76"/>
      <c r="E231" s="78"/>
    </row>
    <row r="232" spans="1:5" x14ac:dyDescent="0.3">
      <c r="A232"/>
      <c r="B232" s="33"/>
      <c r="D232" s="76"/>
      <c r="E232" s="78"/>
    </row>
    <row r="233" spans="1:5" x14ac:dyDescent="0.3">
      <c r="A233"/>
      <c r="B233" s="33"/>
      <c r="D233" s="76"/>
      <c r="E233" s="78"/>
    </row>
    <row r="234" spans="1:5" x14ac:dyDescent="0.3">
      <c r="A234"/>
      <c r="B234" s="33"/>
      <c r="D234" s="76"/>
      <c r="E234" s="78"/>
    </row>
    <row r="235" spans="1:5" x14ac:dyDescent="0.3">
      <c r="A235"/>
      <c r="B235" s="33"/>
      <c r="D235" s="76"/>
      <c r="E235" s="78"/>
    </row>
    <row r="236" spans="1:5" x14ac:dyDescent="0.3">
      <c r="A236"/>
      <c r="B236" s="33"/>
      <c r="D236" s="76"/>
      <c r="E236" s="78"/>
    </row>
    <row r="237" spans="1:5" x14ac:dyDescent="0.3">
      <c r="A237"/>
      <c r="B237" s="33"/>
      <c r="D237" s="76"/>
      <c r="E237" s="78"/>
    </row>
    <row r="238" spans="1:5" x14ac:dyDescent="0.3">
      <c r="A238"/>
      <c r="B238" s="33"/>
      <c r="D238" s="76"/>
      <c r="E238" s="78"/>
    </row>
    <row r="239" spans="1:5" x14ac:dyDescent="0.3">
      <c r="A239"/>
      <c r="B239" s="33"/>
      <c r="D239" s="76"/>
      <c r="E239" s="78"/>
    </row>
    <row r="240" spans="1:5" x14ac:dyDescent="0.3">
      <c r="A240"/>
      <c r="B240" s="33"/>
      <c r="D240" s="76"/>
      <c r="E240" s="78"/>
    </row>
    <row r="241" spans="1:5" x14ac:dyDescent="0.3">
      <c r="A241"/>
      <c r="B241" s="33"/>
      <c r="D241" s="76"/>
      <c r="E241" s="78"/>
    </row>
    <row r="242" spans="1:5" x14ac:dyDescent="0.3">
      <c r="A242"/>
      <c r="B242" s="33"/>
      <c r="D242" s="76"/>
      <c r="E242" s="78"/>
    </row>
    <row r="243" spans="1:5" x14ac:dyDescent="0.3">
      <c r="A243"/>
      <c r="B243" s="33"/>
      <c r="D243" s="76"/>
      <c r="E243" s="78"/>
    </row>
    <row r="244" spans="1:5" x14ac:dyDescent="0.3">
      <c r="A244"/>
      <c r="B244" s="33"/>
      <c r="D244" s="76"/>
      <c r="E244" s="78"/>
    </row>
    <row r="245" spans="1:5" x14ac:dyDescent="0.3">
      <c r="A245"/>
      <c r="B245" s="33"/>
      <c r="D245" s="76"/>
      <c r="E245" s="78"/>
    </row>
    <row r="246" spans="1:5" x14ac:dyDescent="0.3">
      <c r="A246"/>
      <c r="B246" s="33"/>
      <c r="D246" s="76"/>
      <c r="E246" s="78"/>
    </row>
    <row r="247" spans="1:5" x14ac:dyDescent="0.3">
      <c r="A247"/>
      <c r="B247" s="33"/>
      <c r="D247" s="76"/>
      <c r="E247" s="78"/>
    </row>
    <row r="248" spans="1:5" x14ac:dyDescent="0.3">
      <c r="A248"/>
      <c r="B248" s="33"/>
      <c r="D248" s="76"/>
      <c r="E248" s="78"/>
    </row>
    <row r="249" spans="1:5" x14ac:dyDescent="0.3">
      <c r="A249"/>
      <c r="B249" s="33"/>
      <c r="D249" s="76"/>
      <c r="E249" s="78"/>
    </row>
    <row r="250" spans="1:5" x14ac:dyDescent="0.3">
      <c r="A250"/>
      <c r="B250" s="33"/>
      <c r="D250" s="76"/>
      <c r="E250" s="78"/>
    </row>
    <row r="251" spans="1:5" x14ac:dyDescent="0.3">
      <c r="A251"/>
      <c r="B251" s="33"/>
      <c r="D251" s="76"/>
      <c r="E251" s="78"/>
    </row>
    <row r="252" spans="1:5" x14ac:dyDescent="0.3">
      <c r="A252"/>
      <c r="B252" s="33"/>
      <c r="D252" s="76"/>
      <c r="E252" s="78"/>
    </row>
    <row r="253" spans="1:5" x14ac:dyDescent="0.3">
      <c r="A253"/>
      <c r="B253" s="33"/>
      <c r="D253" s="76"/>
      <c r="E253" s="78"/>
    </row>
    <row r="254" spans="1:5" x14ac:dyDescent="0.3">
      <c r="A254"/>
      <c r="B254" s="33"/>
      <c r="D254" s="76"/>
      <c r="E254" s="78"/>
    </row>
    <row r="255" spans="1:5" x14ac:dyDescent="0.3">
      <c r="A255"/>
      <c r="B255" s="33"/>
      <c r="D255" s="76"/>
      <c r="E255" s="78"/>
    </row>
    <row r="256" spans="1:5" x14ac:dyDescent="0.3">
      <c r="A256"/>
      <c r="B256" s="33"/>
      <c r="D256" s="76"/>
      <c r="E256" s="78"/>
    </row>
    <row r="257" spans="1:5" x14ac:dyDescent="0.3">
      <c r="A257"/>
      <c r="B257" s="33"/>
      <c r="D257" s="76"/>
      <c r="E257" s="78"/>
    </row>
    <row r="258" spans="1:5" x14ac:dyDescent="0.3">
      <c r="A258"/>
      <c r="B258" s="33"/>
      <c r="D258" s="76"/>
      <c r="E258" s="78"/>
    </row>
    <row r="259" spans="1:5" x14ac:dyDescent="0.3">
      <c r="A259"/>
      <c r="B259" s="33"/>
      <c r="D259" s="76"/>
      <c r="E259" s="78"/>
    </row>
    <row r="260" spans="1:5" x14ac:dyDescent="0.3">
      <c r="A260"/>
      <c r="B260" s="33"/>
      <c r="D260" s="76"/>
      <c r="E260" s="78"/>
    </row>
    <row r="261" spans="1:5" x14ac:dyDescent="0.3">
      <c r="A261"/>
      <c r="B261" s="33"/>
      <c r="D261" s="76"/>
      <c r="E261" s="78"/>
    </row>
    <row r="262" spans="1:5" x14ac:dyDescent="0.3">
      <c r="A262"/>
      <c r="B262" s="33"/>
      <c r="D262" s="76"/>
      <c r="E262" s="78"/>
    </row>
    <row r="263" spans="1:5" x14ac:dyDescent="0.3">
      <c r="A263"/>
      <c r="B263" s="33"/>
      <c r="D263" s="76"/>
      <c r="E263" s="78"/>
    </row>
    <row r="264" spans="1:5" x14ac:dyDescent="0.3">
      <c r="A264"/>
      <c r="B264" s="33"/>
      <c r="D264" s="76"/>
      <c r="E264" s="78"/>
    </row>
    <row r="265" spans="1:5" x14ac:dyDescent="0.3">
      <c r="A265"/>
      <c r="B265" s="33"/>
      <c r="D265" s="76"/>
      <c r="E265" s="78"/>
    </row>
    <row r="266" spans="1:5" x14ac:dyDescent="0.3">
      <c r="A266"/>
      <c r="B266" s="33"/>
      <c r="D266" s="76"/>
      <c r="E266" s="78"/>
    </row>
    <row r="267" spans="1:5" x14ac:dyDescent="0.3">
      <c r="A267"/>
      <c r="B267" s="33"/>
      <c r="D267" s="76"/>
      <c r="E267" s="78"/>
    </row>
    <row r="268" spans="1:5" x14ac:dyDescent="0.3">
      <c r="A268"/>
      <c r="B268" s="33"/>
      <c r="D268" s="76"/>
      <c r="E268" s="78"/>
    </row>
    <row r="269" spans="1:5" x14ac:dyDescent="0.3">
      <c r="A269"/>
      <c r="B269" s="33"/>
      <c r="D269" s="76"/>
      <c r="E269" s="78"/>
    </row>
    <row r="270" spans="1:5" x14ac:dyDescent="0.3">
      <c r="A270"/>
      <c r="B270" s="33"/>
      <c r="D270" s="76"/>
      <c r="E270" s="78"/>
    </row>
    <row r="271" spans="1:5" x14ac:dyDescent="0.3">
      <c r="A271"/>
      <c r="B271" s="33"/>
      <c r="D271" s="76"/>
      <c r="E271" s="78"/>
    </row>
    <row r="272" spans="1:5" x14ac:dyDescent="0.3">
      <c r="A272"/>
      <c r="B272" s="33"/>
      <c r="D272" s="76"/>
      <c r="E272" s="78"/>
    </row>
    <row r="273" spans="1:5" x14ac:dyDescent="0.3">
      <c r="A273"/>
      <c r="B273" s="33"/>
      <c r="D273" s="76"/>
      <c r="E273" s="78"/>
    </row>
    <row r="274" spans="1:5" x14ac:dyDescent="0.3">
      <c r="A274"/>
      <c r="B274" s="33"/>
      <c r="D274" s="76"/>
      <c r="E274" s="78"/>
    </row>
    <row r="275" spans="1:5" x14ac:dyDescent="0.3">
      <c r="A275"/>
      <c r="B275" s="33"/>
      <c r="D275" s="76"/>
      <c r="E275" s="78"/>
    </row>
    <row r="276" spans="1:5" x14ac:dyDescent="0.3">
      <c r="A276"/>
      <c r="B276" s="33"/>
      <c r="D276" s="76"/>
      <c r="E276" s="78"/>
    </row>
    <row r="277" spans="1:5" x14ac:dyDescent="0.3">
      <c r="A277"/>
      <c r="B277" s="33"/>
      <c r="D277" s="76"/>
      <c r="E277" s="78"/>
    </row>
    <row r="278" spans="1:5" x14ac:dyDescent="0.3">
      <c r="A278"/>
      <c r="B278" s="33"/>
      <c r="D278" s="76"/>
      <c r="E278" s="78"/>
    </row>
    <row r="279" spans="1:5" x14ac:dyDescent="0.3">
      <c r="A279"/>
      <c r="B279" s="33"/>
      <c r="D279" s="76"/>
      <c r="E279" s="78"/>
    </row>
    <row r="280" spans="1:5" x14ac:dyDescent="0.3">
      <c r="A280"/>
      <c r="B280" s="33"/>
      <c r="D280" s="76"/>
      <c r="E280" s="78"/>
    </row>
    <row r="281" spans="1:5" x14ac:dyDescent="0.3">
      <c r="A281"/>
      <c r="B281" s="33"/>
      <c r="D281" s="76"/>
      <c r="E281" s="78"/>
    </row>
    <row r="282" spans="1:5" x14ac:dyDescent="0.3">
      <c r="A282"/>
      <c r="B282" s="33"/>
      <c r="D282" s="76"/>
      <c r="E282" s="78"/>
    </row>
    <row r="283" spans="1:5" x14ac:dyDescent="0.3">
      <c r="A283"/>
      <c r="B283" s="33"/>
      <c r="D283" s="76"/>
      <c r="E283" s="78"/>
    </row>
    <row r="284" spans="1:5" x14ac:dyDescent="0.3">
      <c r="A284"/>
      <c r="B284" s="33"/>
      <c r="D284" s="76"/>
      <c r="E284" s="78"/>
    </row>
    <row r="285" spans="1:5" x14ac:dyDescent="0.3">
      <c r="A285"/>
      <c r="B285" s="33"/>
      <c r="D285" s="76"/>
      <c r="E285" s="78"/>
    </row>
    <row r="286" spans="1:5" x14ac:dyDescent="0.3">
      <c r="A286"/>
      <c r="B286" s="33"/>
      <c r="D286" s="76"/>
      <c r="E286" s="78"/>
    </row>
    <row r="287" spans="1:5" x14ac:dyDescent="0.3">
      <c r="A287"/>
      <c r="B287" s="33"/>
      <c r="D287" s="76"/>
      <c r="E287" s="78"/>
    </row>
    <row r="288" spans="1:5" x14ac:dyDescent="0.3">
      <c r="A288"/>
      <c r="B288" s="33"/>
      <c r="D288" s="76"/>
      <c r="E288" s="78"/>
    </row>
    <row r="289" spans="1:5" x14ac:dyDescent="0.3">
      <c r="A289"/>
      <c r="B289" s="33"/>
      <c r="D289" s="76"/>
      <c r="E289" s="78"/>
    </row>
    <row r="290" spans="1:5" x14ac:dyDescent="0.3">
      <c r="A290"/>
      <c r="B290" s="33"/>
      <c r="D290" s="76"/>
      <c r="E290" s="78"/>
    </row>
    <row r="291" spans="1:5" x14ac:dyDescent="0.3">
      <c r="A291"/>
      <c r="B291" s="33"/>
      <c r="D291" s="76"/>
      <c r="E291" s="78"/>
    </row>
    <row r="292" spans="1:5" x14ac:dyDescent="0.3">
      <c r="A292"/>
      <c r="B292" s="33"/>
      <c r="D292" s="76"/>
      <c r="E292" s="78"/>
    </row>
    <row r="293" spans="1:5" x14ac:dyDescent="0.3">
      <c r="A293"/>
      <c r="B293" s="33"/>
      <c r="D293" s="76"/>
      <c r="E293" s="78"/>
    </row>
    <row r="294" spans="1:5" x14ac:dyDescent="0.3">
      <c r="A294"/>
      <c r="B294" s="33"/>
      <c r="D294" s="76"/>
      <c r="E294" s="78"/>
    </row>
    <row r="295" spans="1:5" x14ac:dyDescent="0.3">
      <c r="A295"/>
      <c r="B295" s="33"/>
      <c r="D295" s="76"/>
      <c r="E295" s="78"/>
    </row>
    <row r="296" spans="1:5" x14ac:dyDescent="0.3">
      <c r="A296"/>
      <c r="B296" s="33"/>
      <c r="D296" s="76"/>
      <c r="E296" s="78"/>
    </row>
    <row r="297" spans="1:5" x14ac:dyDescent="0.3">
      <c r="A297"/>
      <c r="B297" s="33"/>
      <c r="D297" s="76"/>
      <c r="E297" s="78"/>
    </row>
    <row r="298" spans="1:5" x14ac:dyDescent="0.3">
      <c r="A298"/>
      <c r="B298" s="33"/>
      <c r="D298" s="76"/>
      <c r="E298" s="78"/>
    </row>
    <row r="299" spans="1:5" x14ac:dyDescent="0.3">
      <c r="A299"/>
      <c r="B299" s="33"/>
      <c r="D299" s="76"/>
      <c r="E299" s="78"/>
    </row>
    <row r="300" spans="1:5" x14ac:dyDescent="0.3">
      <c r="A300"/>
      <c r="B300" s="33"/>
      <c r="D300" s="76"/>
      <c r="E300" s="78"/>
    </row>
    <row r="301" spans="1:5" x14ac:dyDescent="0.3">
      <c r="A301"/>
      <c r="B301" s="33"/>
      <c r="D301" s="76"/>
      <c r="E301" s="78"/>
    </row>
    <row r="302" spans="1:5" x14ac:dyDescent="0.3">
      <c r="A302"/>
      <c r="B302" s="33"/>
      <c r="D302" s="76"/>
      <c r="E302" s="78"/>
    </row>
    <row r="303" spans="1:5" x14ac:dyDescent="0.3">
      <c r="A303"/>
      <c r="B303" s="33"/>
      <c r="D303" s="76"/>
      <c r="E303" s="78"/>
    </row>
    <row r="304" spans="1:5" x14ac:dyDescent="0.3">
      <c r="A304"/>
      <c r="B304" s="33"/>
      <c r="D304" s="76"/>
      <c r="E304" s="78"/>
    </row>
    <row r="305" spans="1:5" x14ac:dyDescent="0.3">
      <c r="A305"/>
      <c r="B305" s="33"/>
      <c r="D305" s="76"/>
      <c r="E305" s="78"/>
    </row>
    <row r="306" spans="1:5" x14ac:dyDescent="0.3">
      <c r="A306"/>
      <c r="B306" s="33"/>
      <c r="D306" s="76"/>
      <c r="E306" s="78"/>
    </row>
    <row r="307" spans="1:5" x14ac:dyDescent="0.3">
      <c r="A307"/>
      <c r="B307" s="33"/>
      <c r="D307" s="76"/>
      <c r="E307" s="78"/>
    </row>
    <row r="308" spans="1:5" x14ac:dyDescent="0.3">
      <c r="A308"/>
      <c r="B308" s="33"/>
      <c r="D308" s="76"/>
      <c r="E308" s="78"/>
    </row>
    <row r="309" spans="1:5" x14ac:dyDescent="0.3">
      <c r="A309"/>
      <c r="B309" s="33"/>
      <c r="D309" s="76"/>
      <c r="E309" s="78"/>
    </row>
    <row r="310" spans="1:5" x14ac:dyDescent="0.3">
      <c r="A310"/>
      <c r="B310" s="33"/>
      <c r="D310" s="76"/>
      <c r="E310" s="78"/>
    </row>
    <row r="311" spans="1:5" x14ac:dyDescent="0.3">
      <c r="A311"/>
      <c r="B311" s="33"/>
      <c r="D311" s="76"/>
      <c r="E311" s="78"/>
    </row>
    <row r="312" spans="1:5" x14ac:dyDescent="0.3">
      <c r="A312"/>
      <c r="B312" s="33"/>
      <c r="D312" s="76"/>
      <c r="E312" s="78"/>
    </row>
    <row r="313" spans="1:5" x14ac:dyDescent="0.3">
      <c r="A313"/>
      <c r="B313" s="33"/>
      <c r="D313" s="76"/>
      <c r="E313" s="78"/>
    </row>
    <row r="314" spans="1:5" x14ac:dyDescent="0.3">
      <c r="A314"/>
      <c r="B314" s="33"/>
      <c r="D314" s="76"/>
      <c r="E314" s="78"/>
    </row>
    <row r="315" spans="1:5" x14ac:dyDescent="0.3">
      <c r="A315"/>
      <c r="B315" s="33"/>
      <c r="D315" s="76"/>
      <c r="E315" s="78"/>
    </row>
    <row r="316" spans="1:5" x14ac:dyDescent="0.3">
      <c r="A316"/>
      <c r="B316" s="33"/>
      <c r="D316" s="76"/>
      <c r="E316" s="78"/>
    </row>
    <row r="317" spans="1:5" x14ac:dyDescent="0.3">
      <c r="A317"/>
      <c r="B317" s="33"/>
      <c r="D317" s="76"/>
      <c r="E317" s="78"/>
    </row>
    <row r="318" spans="1:5" x14ac:dyDescent="0.3">
      <c r="A318"/>
      <c r="B318" s="33"/>
      <c r="D318" s="76"/>
      <c r="E318" s="78"/>
    </row>
    <row r="319" spans="1:5" x14ac:dyDescent="0.3">
      <c r="A319"/>
      <c r="B319" s="33"/>
      <c r="D319" s="76"/>
      <c r="E319" s="78"/>
    </row>
    <row r="320" spans="1:5" x14ac:dyDescent="0.3">
      <c r="A320"/>
      <c r="B320" s="33"/>
      <c r="D320" s="76"/>
      <c r="E320" s="78"/>
    </row>
    <row r="321" spans="1:5" x14ac:dyDescent="0.3">
      <c r="A321"/>
      <c r="B321" s="33"/>
      <c r="D321" s="76"/>
      <c r="E321" s="78"/>
    </row>
    <row r="322" spans="1:5" x14ac:dyDescent="0.3">
      <c r="A322"/>
      <c r="B322" s="33"/>
      <c r="D322" s="76"/>
      <c r="E322" s="78"/>
    </row>
    <row r="323" spans="1:5" x14ac:dyDescent="0.3">
      <c r="A323"/>
      <c r="B323" s="33"/>
      <c r="D323" s="76"/>
      <c r="E323" s="78"/>
    </row>
    <row r="324" spans="1:5" x14ac:dyDescent="0.3">
      <c r="A324"/>
      <c r="B324" s="33"/>
      <c r="D324" s="76"/>
      <c r="E324" s="78"/>
    </row>
    <row r="325" spans="1:5" x14ac:dyDescent="0.3">
      <c r="A325"/>
      <c r="B325" s="33"/>
      <c r="D325" s="76"/>
      <c r="E325" s="78"/>
    </row>
    <row r="326" spans="1:5" x14ac:dyDescent="0.3">
      <c r="A326"/>
      <c r="B326" s="33"/>
      <c r="D326" s="76"/>
      <c r="E326" s="78"/>
    </row>
    <row r="327" spans="1:5" x14ac:dyDescent="0.3">
      <c r="A327"/>
      <c r="B327" s="33"/>
      <c r="D327" s="76"/>
      <c r="E327" s="78"/>
    </row>
    <row r="328" spans="1:5" x14ac:dyDescent="0.3">
      <c r="A328"/>
      <c r="B328" s="33"/>
      <c r="D328" s="76"/>
      <c r="E328" s="78"/>
    </row>
    <row r="329" spans="1:5" x14ac:dyDescent="0.3">
      <c r="A329"/>
      <c r="B329" s="33"/>
      <c r="D329" s="76"/>
      <c r="E329" s="78"/>
    </row>
    <row r="330" spans="1:5" x14ac:dyDescent="0.3">
      <c r="A330"/>
      <c r="B330" s="33"/>
      <c r="D330" s="76"/>
      <c r="E330" s="78"/>
    </row>
    <row r="331" spans="1:5" x14ac:dyDescent="0.3">
      <c r="A331"/>
      <c r="B331" s="33"/>
      <c r="D331" s="76"/>
      <c r="E331" s="78"/>
    </row>
    <row r="332" spans="1:5" x14ac:dyDescent="0.3">
      <c r="A332"/>
      <c r="B332" s="33"/>
      <c r="D332" s="76"/>
      <c r="E332" s="78"/>
    </row>
    <row r="333" spans="1:5" x14ac:dyDescent="0.3">
      <c r="A333"/>
      <c r="B333" s="33"/>
      <c r="D333" s="76"/>
      <c r="E333" s="78"/>
    </row>
    <row r="334" spans="1:5" x14ac:dyDescent="0.3">
      <c r="A334"/>
      <c r="B334" s="33"/>
      <c r="D334" s="76"/>
      <c r="E334" s="78"/>
    </row>
    <row r="335" spans="1:5" x14ac:dyDescent="0.3">
      <c r="A335"/>
      <c r="B335" s="33"/>
      <c r="D335" s="76"/>
      <c r="E335" s="78"/>
    </row>
    <row r="336" spans="1:5" x14ac:dyDescent="0.3">
      <c r="A336"/>
      <c r="B336" s="33"/>
      <c r="D336" s="76"/>
      <c r="E336" s="78"/>
    </row>
  </sheetData>
  <mergeCells count="18">
    <mergeCell ref="I16:J16"/>
    <mergeCell ref="A13:A14"/>
    <mergeCell ref="A200:E200"/>
    <mergeCell ref="A35:D35"/>
    <mergeCell ref="A41:C41"/>
    <mergeCell ref="A49:C49"/>
    <mergeCell ref="A66:B66"/>
    <mergeCell ref="A1:E1"/>
    <mergeCell ref="A2:E2"/>
    <mergeCell ref="A3:E3"/>
    <mergeCell ref="A4:E4"/>
    <mergeCell ref="A28:B28"/>
    <mergeCell ref="A16:C16"/>
    <mergeCell ref="A5:E5"/>
    <mergeCell ref="A6:E6"/>
    <mergeCell ref="A7:E7"/>
    <mergeCell ref="A8:E8"/>
    <mergeCell ref="A9:E9"/>
  </mergeCells>
  <printOptions horizontalCentered="1"/>
  <pageMargins left="0.39370078740157483" right="0.39370078740157483" top="0.41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4"/>
  <sheetViews>
    <sheetView topLeftCell="A28" workbookViewId="0">
      <selection activeCell="E27" sqref="E27"/>
    </sheetView>
  </sheetViews>
  <sheetFormatPr baseColWidth="10" defaultRowHeight="15.6" x14ac:dyDescent="0.3"/>
  <cols>
    <col min="1" max="1" width="25.33203125" customWidth="1"/>
    <col min="2" max="2" width="12" style="105" customWidth="1"/>
    <col min="3" max="3" width="13.6640625" style="146" customWidth="1"/>
    <col min="4" max="4" width="15.6640625" customWidth="1"/>
    <col min="5" max="5" width="13.33203125" customWidth="1"/>
    <col min="6" max="6" width="7" customWidth="1"/>
    <col min="7" max="7" width="13.6640625" customWidth="1"/>
    <col min="8" max="8" width="13.109375" customWidth="1"/>
  </cols>
  <sheetData>
    <row r="1" spans="1:8" ht="15" customHeight="1" x14ac:dyDescent="0.3">
      <c r="A1" s="207" t="s">
        <v>245</v>
      </c>
      <c r="B1" s="207"/>
      <c r="C1" s="207"/>
      <c r="D1" s="207"/>
      <c r="E1" s="207"/>
      <c r="F1" s="208"/>
    </row>
    <row r="2" spans="1:8" ht="30" customHeight="1" x14ac:dyDescent="0.3">
      <c r="A2" s="207"/>
      <c r="B2" s="207"/>
      <c r="C2" s="207"/>
      <c r="D2" s="207"/>
      <c r="E2" s="207"/>
      <c r="F2" s="208"/>
    </row>
    <row r="3" spans="1:8" ht="41.25" customHeight="1" x14ac:dyDescent="0.3">
      <c r="A3" s="249" t="s">
        <v>242</v>
      </c>
      <c r="B3" s="209"/>
      <c r="C3" s="209"/>
      <c r="D3" s="209"/>
      <c r="E3" s="209"/>
      <c r="F3" s="208"/>
    </row>
    <row r="4" spans="1:8" ht="30" customHeight="1" x14ac:dyDescent="0.3">
      <c r="A4" s="250" t="s">
        <v>52</v>
      </c>
      <c r="B4" s="250"/>
      <c r="C4" s="250"/>
      <c r="D4" s="250"/>
      <c r="E4" s="250"/>
      <c r="F4" s="251"/>
    </row>
    <row r="5" spans="1:8" ht="20.100000000000001" customHeight="1" x14ac:dyDescent="0.3">
      <c r="A5" s="252" t="s">
        <v>246</v>
      </c>
      <c r="B5" s="252"/>
      <c r="C5" s="252"/>
      <c r="D5" s="252"/>
      <c r="E5" s="252"/>
      <c r="F5" s="251"/>
    </row>
    <row r="6" spans="1:8" ht="20.100000000000001" customHeight="1" x14ac:dyDescent="0.3">
      <c r="A6" s="253" t="s">
        <v>247</v>
      </c>
      <c r="B6" s="251"/>
      <c r="C6" s="251"/>
      <c r="D6" s="251"/>
      <c r="E6" s="251"/>
      <c r="F6" s="251"/>
    </row>
    <row r="7" spans="1:8" ht="20.100000000000001" customHeight="1" x14ac:dyDescent="0.3">
      <c r="A7" s="254" t="s">
        <v>248</v>
      </c>
      <c r="B7" s="254"/>
      <c r="C7" s="254"/>
      <c r="D7" s="254"/>
      <c r="E7" s="254"/>
      <c r="F7" s="255"/>
    </row>
    <row r="8" spans="1:8" ht="111" customHeight="1" x14ac:dyDescent="0.3">
      <c r="A8" s="256" t="s">
        <v>155</v>
      </c>
      <c r="B8" s="256"/>
      <c r="C8" s="256"/>
      <c r="D8" s="256"/>
      <c r="E8" s="256"/>
      <c r="F8" s="257"/>
    </row>
    <row r="9" spans="1:8" x14ac:dyDescent="0.3">
      <c r="A9" s="81"/>
      <c r="B9" s="82"/>
      <c r="D9" s="83"/>
      <c r="E9" s="83"/>
    </row>
    <row r="10" spans="1:8" ht="21.75" customHeight="1" x14ac:dyDescent="0.3">
      <c r="A10" s="81"/>
      <c r="B10" s="82"/>
      <c r="D10" s="84"/>
      <c r="E10" s="84"/>
      <c r="G10" s="85"/>
    </row>
    <row r="11" spans="1:8" ht="15" customHeight="1" x14ac:dyDescent="0.3">
      <c r="A11" s="202" t="s">
        <v>184</v>
      </c>
      <c r="B11" s="35" t="s">
        <v>54</v>
      </c>
      <c r="C11" s="166" t="s">
        <v>228</v>
      </c>
      <c r="E11" s="106" t="s">
        <v>231</v>
      </c>
      <c r="F11" s="86"/>
      <c r="G11" s="85"/>
    </row>
    <row r="12" spans="1:8" ht="14.4" x14ac:dyDescent="0.3">
      <c r="A12" s="203"/>
      <c r="B12" s="36">
        <v>41729</v>
      </c>
      <c r="C12" s="167" t="s">
        <v>244</v>
      </c>
      <c r="E12" s="108" t="s">
        <v>243</v>
      </c>
      <c r="F12" s="87"/>
      <c r="G12" s="85"/>
    </row>
    <row r="13" spans="1:8" x14ac:dyDescent="0.3">
      <c r="A13" s="81"/>
      <c r="B13" s="88"/>
      <c r="C13" s="147"/>
      <c r="E13" s="110">
        <v>0.05</v>
      </c>
      <c r="F13" s="89"/>
      <c r="G13" s="85"/>
    </row>
    <row r="14" spans="1:8" ht="24" customHeight="1" x14ac:dyDescent="0.3">
      <c r="A14" s="212" t="s">
        <v>156</v>
      </c>
      <c r="B14" s="189"/>
      <c r="C14" s="148"/>
      <c r="E14" s="90"/>
      <c r="F14" s="89"/>
      <c r="G14" s="85"/>
    </row>
    <row r="15" spans="1:8" x14ac:dyDescent="0.3">
      <c r="A15" s="41" t="s">
        <v>56</v>
      </c>
      <c r="B15" s="91"/>
      <c r="C15" s="162">
        <v>89.69</v>
      </c>
      <c r="E15" s="23">
        <f>ROUND(C15*E$13+C15,2)</f>
        <v>94.17</v>
      </c>
      <c r="F15" s="92"/>
      <c r="H15" s="160"/>
    </row>
    <row r="16" spans="1:8" x14ac:dyDescent="0.3">
      <c r="A16" s="93" t="s">
        <v>57</v>
      </c>
      <c r="B16" s="91"/>
      <c r="C16" s="162">
        <v>97.11</v>
      </c>
      <c r="E16" s="23">
        <f>ROUND(C16*E$13+C16,2)</f>
        <v>101.97</v>
      </c>
      <c r="F16" s="92"/>
      <c r="H16" s="160"/>
    </row>
    <row r="17" spans="1:8" x14ac:dyDescent="0.3">
      <c r="A17" s="93" t="s">
        <v>58</v>
      </c>
      <c r="B17" s="91"/>
      <c r="C17" s="162">
        <v>104.89</v>
      </c>
      <c r="E17" s="23">
        <f>ROUND(C17*E$13+C17,2)</f>
        <v>110.13</v>
      </c>
      <c r="F17" s="92"/>
      <c r="H17" s="160"/>
    </row>
    <row r="18" spans="1:8" x14ac:dyDescent="0.3">
      <c r="A18" s="93" t="s">
        <v>59</v>
      </c>
      <c r="B18" s="91"/>
      <c r="C18" s="162">
        <v>112.12</v>
      </c>
      <c r="E18" s="23">
        <f>ROUND(C18*E$13+C18,2)</f>
        <v>117.73</v>
      </c>
      <c r="F18" s="92"/>
      <c r="H18" s="160"/>
    </row>
    <row r="19" spans="1:8" x14ac:dyDescent="0.3">
      <c r="A19" s="93" t="s">
        <v>60</v>
      </c>
      <c r="B19" s="91"/>
      <c r="C19" s="162">
        <v>118.57</v>
      </c>
      <c r="E19" s="23">
        <f>ROUND(C19*E$13+C19,2)</f>
        <v>124.5</v>
      </c>
      <c r="F19" s="92"/>
      <c r="H19" s="160"/>
    </row>
    <row r="20" spans="1:8" x14ac:dyDescent="0.3">
      <c r="A20" s="93" t="s">
        <v>61</v>
      </c>
      <c r="B20" s="91"/>
      <c r="C20" s="162">
        <v>124.27</v>
      </c>
      <c r="E20" s="23">
        <f>ROUND(C20*E$13+C20,2)</f>
        <v>130.47999999999999</v>
      </c>
      <c r="F20" s="92"/>
      <c r="H20" s="160"/>
    </row>
    <row r="21" spans="1:8" x14ac:dyDescent="0.3">
      <c r="A21" s="93" t="s">
        <v>62</v>
      </c>
      <c r="B21" s="91"/>
      <c r="C21" s="162">
        <v>133.62</v>
      </c>
      <c r="E21" s="23">
        <f>ROUND(C21*E$13+C21,2)</f>
        <v>140.30000000000001</v>
      </c>
      <c r="F21" s="92"/>
      <c r="H21" s="160"/>
    </row>
    <row r="22" spans="1:8" x14ac:dyDescent="0.3">
      <c r="A22" s="94" t="s">
        <v>14</v>
      </c>
      <c r="B22" s="95"/>
      <c r="C22" s="162"/>
      <c r="E22" s="23"/>
      <c r="F22" s="48"/>
      <c r="H22" s="160"/>
    </row>
    <row r="23" spans="1:8" x14ac:dyDescent="0.3">
      <c r="A23" s="93" t="s">
        <v>63</v>
      </c>
      <c r="B23" s="91"/>
      <c r="C23" s="162">
        <v>133.62</v>
      </c>
      <c r="E23" s="23">
        <f>ROUND(C23*E$13+C23,2)</f>
        <v>140.30000000000001</v>
      </c>
      <c r="F23" s="92"/>
      <c r="H23" s="160"/>
    </row>
    <row r="24" spans="1:8" x14ac:dyDescent="0.3">
      <c r="A24" s="93" t="s">
        <v>64</v>
      </c>
      <c r="B24" s="91"/>
      <c r="C24" s="162">
        <v>143.03</v>
      </c>
      <c r="E24" s="23">
        <f>ROUND(C24*E$13+C24,2)</f>
        <v>150.18</v>
      </c>
      <c r="F24" s="92"/>
      <c r="H24" s="160"/>
    </row>
    <row r="25" spans="1:8" x14ac:dyDescent="0.3">
      <c r="A25" s="93"/>
      <c r="B25" s="91"/>
      <c r="C25" s="162"/>
      <c r="E25" s="23"/>
      <c r="F25" s="92"/>
      <c r="H25" s="160"/>
    </row>
    <row r="26" spans="1:8" ht="15.75" customHeight="1" x14ac:dyDescent="0.3">
      <c r="A26" s="186" t="s">
        <v>17</v>
      </c>
      <c r="B26" s="187"/>
      <c r="C26" s="165">
        <v>16800</v>
      </c>
      <c r="E26" s="22">
        <v>16800</v>
      </c>
      <c r="F26" s="92"/>
      <c r="H26" s="161"/>
    </row>
    <row r="27" spans="1:8" ht="15.75" customHeight="1" x14ac:dyDescent="0.3">
      <c r="A27" s="187"/>
      <c r="B27" s="187"/>
      <c r="E27" s="23"/>
      <c r="F27" s="92"/>
      <c r="G27" s="23"/>
      <c r="H27" s="160"/>
    </row>
    <row r="28" spans="1:8" x14ac:dyDescent="0.3">
      <c r="A28" s="93"/>
      <c r="B28" s="88"/>
      <c r="E28" s="23"/>
      <c r="F28" s="48"/>
      <c r="G28" s="23"/>
      <c r="H28" s="160"/>
    </row>
    <row r="29" spans="1:8" ht="21.75" customHeight="1" x14ac:dyDescent="0.3">
      <c r="A29" s="93"/>
      <c r="B29" s="88"/>
      <c r="E29" s="23"/>
      <c r="F29" s="48"/>
      <c r="G29" s="23"/>
      <c r="H29" s="160"/>
    </row>
    <row r="30" spans="1:8" ht="21.9" customHeight="1" x14ac:dyDescent="0.3">
      <c r="A30" s="212" t="s">
        <v>18</v>
      </c>
      <c r="B30" s="189"/>
      <c r="C30" s="189"/>
      <c r="E30" s="23"/>
      <c r="F30" s="48"/>
      <c r="G30" s="23"/>
      <c r="H30" s="160"/>
    </row>
    <row r="31" spans="1:8" x14ac:dyDescent="0.3">
      <c r="A31" s="93" t="s">
        <v>65</v>
      </c>
      <c r="B31" s="91"/>
      <c r="C31" s="162">
        <v>17345.689999999999</v>
      </c>
      <c r="E31" s="23">
        <f>ROUND(C31*E$13+C31,2)</f>
        <v>18212.97</v>
      </c>
      <c r="F31" s="92"/>
      <c r="H31" s="160"/>
    </row>
    <row r="32" spans="1:8" x14ac:dyDescent="0.3">
      <c r="A32" s="93" t="s">
        <v>66</v>
      </c>
      <c r="B32" s="91"/>
      <c r="C32" s="162">
        <v>19250.48</v>
      </c>
      <c r="E32" s="23">
        <f>ROUND(C32*E$13+C32,2)</f>
        <v>20213</v>
      </c>
      <c r="F32" s="92"/>
      <c r="H32" s="160"/>
    </row>
    <row r="33" spans="1:8" x14ac:dyDescent="0.3">
      <c r="A33" s="93" t="s">
        <v>67</v>
      </c>
      <c r="B33" s="91"/>
      <c r="C33" s="162">
        <v>22323.65</v>
      </c>
      <c r="E33" s="23">
        <f>ROUND(C33*E$13+C33,2)</f>
        <v>23439.83</v>
      </c>
      <c r="F33" s="92"/>
      <c r="H33" s="160"/>
    </row>
    <row r="34" spans="1:8" x14ac:dyDescent="0.3">
      <c r="A34" s="93" t="s">
        <v>68</v>
      </c>
      <c r="B34" s="91"/>
      <c r="C34" s="162">
        <v>25092.89</v>
      </c>
      <c r="E34" s="23">
        <f>ROUND(C34*E$13+C34,2)</f>
        <v>26347.53</v>
      </c>
      <c r="F34" s="92"/>
      <c r="H34" s="160"/>
    </row>
    <row r="35" spans="1:8" x14ac:dyDescent="0.3">
      <c r="A35" s="93"/>
      <c r="B35" s="96"/>
      <c r="C35" s="150"/>
      <c r="E35" s="23"/>
      <c r="F35" s="92"/>
      <c r="G35" s="23"/>
      <c r="H35" s="160"/>
    </row>
    <row r="36" spans="1:8" ht="21.9" customHeight="1" x14ac:dyDescent="0.3">
      <c r="A36" s="212" t="s">
        <v>23</v>
      </c>
      <c r="B36" s="189"/>
      <c r="C36" s="189"/>
      <c r="E36" s="23"/>
      <c r="F36" s="92"/>
      <c r="G36" s="23"/>
      <c r="H36" s="160"/>
    </row>
    <row r="37" spans="1:8" x14ac:dyDescent="0.3">
      <c r="A37" s="93" t="s">
        <v>69</v>
      </c>
      <c r="B37" s="91"/>
      <c r="C37" s="162">
        <v>17345.689999999999</v>
      </c>
      <c r="E37" s="23">
        <f>ROUND(C37*E$13+C37,2)</f>
        <v>18212.97</v>
      </c>
      <c r="F37" s="92"/>
      <c r="H37" s="160"/>
    </row>
    <row r="38" spans="1:8" x14ac:dyDescent="0.3">
      <c r="A38" s="93" t="s">
        <v>70</v>
      </c>
      <c r="B38" s="91"/>
      <c r="C38" s="162">
        <v>19253.46</v>
      </c>
      <c r="E38" s="23">
        <f>ROUND(C38*E$13+C38,2)</f>
        <v>20216.13</v>
      </c>
      <c r="F38" s="92"/>
      <c r="H38" s="160"/>
    </row>
    <row r="39" spans="1:8" x14ac:dyDescent="0.3">
      <c r="A39" s="93" t="s">
        <v>71</v>
      </c>
      <c r="B39" s="91"/>
      <c r="C39" s="162">
        <v>21952.39</v>
      </c>
      <c r="E39" s="23">
        <f>ROUND(C39*E$13+C39,2)</f>
        <v>23050.01</v>
      </c>
      <c r="F39" s="92"/>
      <c r="H39" s="160"/>
    </row>
    <row r="40" spans="1:8" x14ac:dyDescent="0.3">
      <c r="A40" s="93" t="s">
        <v>72</v>
      </c>
      <c r="B40" s="91"/>
      <c r="C40" s="162">
        <v>23888.41</v>
      </c>
      <c r="E40" s="23">
        <f>ROUND(C40*E$13+C40,2)</f>
        <v>25082.83</v>
      </c>
      <c r="F40" s="92"/>
      <c r="H40" s="160"/>
    </row>
    <row r="41" spans="1:8" x14ac:dyDescent="0.3">
      <c r="A41" s="93" t="s">
        <v>73</v>
      </c>
      <c r="B41" s="91"/>
      <c r="C41" s="162">
        <v>25289.69</v>
      </c>
      <c r="E41" s="23">
        <f>ROUND(C41*E$13+C41,2)</f>
        <v>26554.17</v>
      </c>
      <c r="F41" s="92"/>
      <c r="H41" s="160"/>
    </row>
    <row r="42" spans="1:8" x14ac:dyDescent="0.3">
      <c r="A42" s="93"/>
      <c r="B42" s="96"/>
      <c r="C42" s="149"/>
      <c r="E42" s="23"/>
      <c r="F42" s="92"/>
      <c r="G42" s="23"/>
      <c r="H42" s="160"/>
    </row>
    <row r="43" spans="1:8" ht="20.25" customHeight="1" x14ac:dyDescent="0.3">
      <c r="A43" s="214" t="s">
        <v>30</v>
      </c>
      <c r="B43" s="210"/>
      <c r="C43" s="210"/>
      <c r="E43" s="23"/>
      <c r="F43" s="97"/>
      <c r="G43" s="23"/>
      <c r="H43" s="160"/>
    </row>
    <row r="44" spans="1:8" x14ac:dyDescent="0.3">
      <c r="A44" s="93" t="s">
        <v>76</v>
      </c>
      <c r="B44" s="91"/>
      <c r="C44" s="162">
        <v>16686.32</v>
      </c>
      <c r="E44" s="23">
        <f>ROUND(C44*E$13+C44,2)</f>
        <v>17520.64</v>
      </c>
      <c r="F44" s="92"/>
      <c r="H44" s="160"/>
    </row>
    <row r="45" spans="1:8" x14ac:dyDescent="0.3">
      <c r="A45" s="93" t="s">
        <v>77</v>
      </c>
      <c r="B45" s="91"/>
      <c r="C45" s="162">
        <v>19034.46</v>
      </c>
      <c r="E45" s="23">
        <f>ROUND(C45*E$13+C45,2)</f>
        <v>19986.18</v>
      </c>
      <c r="F45" s="92"/>
      <c r="H45" s="160"/>
    </row>
    <row r="46" spans="1:8" x14ac:dyDescent="0.3">
      <c r="A46" s="93" t="s">
        <v>78</v>
      </c>
      <c r="B46" s="91"/>
      <c r="C46" s="162">
        <v>21923.75</v>
      </c>
      <c r="E46" s="23">
        <f>ROUND(C46*E$13+C46,2)</f>
        <v>23019.94</v>
      </c>
      <c r="F46" s="92"/>
      <c r="H46" s="160"/>
    </row>
    <row r="47" spans="1:8" x14ac:dyDescent="0.3">
      <c r="A47" s="93"/>
      <c r="B47" s="96"/>
      <c r="C47" s="150"/>
      <c r="E47" s="23"/>
      <c r="F47" s="92"/>
      <c r="G47" s="23"/>
      <c r="H47" s="160"/>
    </row>
    <row r="48" spans="1:8" x14ac:dyDescent="0.3">
      <c r="A48" s="93"/>
      <c r="B48" s="96"/>
      <c r="C48" s="151"/>
      <c r="E48" s="23"/>
      <c r="F48" s="92"/>
      <c r="G48" s="23"/>
      <c r="H48" s="160"/>
    </row>
    <row r="49" spans="1:8" ht="15.75" customHeight="1" x14ac:dyDescent="0.3">
      <c r="A49" s="93"/>
      <c r="B49" s="96"/>
      <c r="C49" s="151"/>
      <c r="E49" s="23"/>
      <c r="F49" s="92"/>
      <c r="G49" s="23"/>
      <c r="H49" s="160"/>
    </row>
    <row r="50" spans="1:8" ht="21.9" customHeight="1" x14ac:dyDescent="0.3">
      <c r="A50" s="212" t="s">
        <v>157</v>
      </c>
      <c r="B50" s="189"/>
      <c r="C50" s="189"/>
      <c r="E50" s="23"/>
      <c r="F50" s="92"/>
      <c r="G50" s="23"/>
      <c r="H50" s="160"/>
    </row>
    <row r="51" spans="1:8" x14ac:dyDescent="0.3">
      <c r="A51" s="93" t="s">
        <v>79</v>
      </c>
      <c r="B51" s="91"/>
      <c r="C51" s="162">
        <v>78.8</v>
      </c>
      <c r="E51" s="23">
        <f>ROUND(C51*E$13+C51,2)</f>
        <v>82.74</v>
      </c>
      <c r="F51" s="92"/>
      <c r="H51" s="160"/>
    </row>
    <row r="52" spans="1:8" x14ac:dyDescent="0.3">
      <c r="A52" s="93" t="s">
        <v>80</v>
      </c>
      <c r="B52" s="91"/>
      <c r="C52" s="162">
        <v>81.95</v>
      </c>
      <c r="E52" s="23">
        <f>ROUND(C52*E$13+C52,2)</f>
        <v>86.05</v>
      </c>
      <c r="F52" s="92"/>
      <c r="H52" s="160"/>
    </row>
    <row r="53" spans="1:8" x14ac:dyDescent="0.3">
      <c r="A53" s="93"/>
      <c r="B53" s="91"/>
      <c r="C53" s="149"/>
      <c r="E53" s="23"/>
      <c r="F53" s="92"/>
      <c r="H53" s="160"/>
    </row>
    <row r="54" spans="1:8" ht="21.9" customHeight="1" x14ac:dyDescent="0.3">
      <c r="A54" s="98" t="s">
        <v>158</v>
      </c>
      <c r="B54" s="91"/>
      <c r="C54" s="149"/>
      <c r="E54" s="23"/>
      <c r="F54" s="92"/>
      <c r="H54" s="160"/>
    </row>
    <row r="55" spans="1:8" x14ac:dyDescent="0.3">
      <c r="A55" s="93" t="s">
        <v>82</v>
      </c>
      <c r="B55" s="91"/>
      <c r="C55" s="162">
        <v>79.22</v>
      </c>
      <c r="E55" s="23">
        <f>ROUND(C55*E$13+C55,2)</f>
        <v>83.18</v>
      </c>
      <c r="F55" s="92"/>
      <c r="H55" s="160"/>
    </row>
    <row r="56" spans="1:8" x14ac:dyDescent="0.3">
      <c r="A56" s="93" t="s">
        <v>83</v>
      </c>
      <c r="B56" s="91"/>
      <c r="C56" s="162">
        <v>81.95</v>
      </c>
      <c r="E56" s="23">
        <f>ROUND(C56*E$13+C56,2)</f>
        <v>86.05</v>
      </c>
      <c r="F56" s="92"/>
      <c r="H56" s="160"/>
    </row>
    <row r="57" spans="1:8" x14ac:dyDescent="0.3">
      <c r="A57" s="93" t="s">
        <v>84</v>
      </c>
      <c r="B57" s="91"/>
      <c r="C57" s="162">
        <v>82.93</v>
      </c>
      <c r="E57" s="23">
        <f>ROUND(C57*E$13+C57,2)</f>
        <v>87.08</v>
      </c>
      <c r="F57" s="92"/>
      <c r="H57" s="160"/>
    </row>
    <row r="58" spans="1:8" x14ac:dyDescent="0.3">
      <c r="A58" s="93" t="s">
        <v>85</v>
      </c>
      <c r="B58" s="91"/>
      <c r="C58" s="162">
        <v>84.62</v>
      </c>
      <c r="E58" s="23">
        <f>ROUND(C58*E$13+C58,2)</f>
        <v>88.85</v>
      </c>
      <c r="F58" s="92"/>
      <c r="H58" s="160"/>
    </row>
    <row r="59" spans="1:8" x14ac:dyDescent="0.3">
      <c r="A59" s="93"/>
      <c r="B59" s="96"/>
      <c r="C59" s="162"/>
      <c r="E59" s="23"/>
      <c r="F59" s="92"/>
      <c r="H59" s="160"/>
    </row>
    <row r="60" spans="1:8" ht="21.9" customHeight="1" x14ac:dyDescent="0.3">
      <c r="A60" s="212" t="s">
        <v>159</v>
      </c>
      <c r="B60" s="213"/>
      <c r="C60" s="162"/>
      <c r="E60" s="23"/>
      <c r="F60" s="92"/>
      <c r="H60" s="160"/>
    </row>
    <row r="61" spans="1:8" ht="21.9" customHeight="1" x14ac:dyDescent="0.3">
      <c r="A61" s="98" t="s">
        <v>160</v>
      </c>
      <c r="B61" s="96"/>
      <c r="C61" s="162"/>
      <c r="E61" s="23"/>
      <c r="F61" s="92"/>
      <c r="H61" s="160"/>
    </row>
    <row r="62" spans="1:8" x14ac:dyDescent="0.3">
      <c r="A62" s="93" t="s">
        <v>88</v>
      </c>
      <c r="B62" s="91"/>
      <c r="C62" s="162">
        <v>13448.36</v>
      </c>
      <c r="E62" s="23">
        <f>ROUND(C62*E$13+C62,2)</f>
        <v>14120.78</v>
      </c>
      <c r="F62" s="92"/>
      <c r="H62" s="160"/>
    </row>
    <row r="63" spans="1:8" x14ac:dyDescent="0.3">
      <c r="A63" s="93" t="s">
        <v>89</v>
      </c>
      <c r="B63" s="91"/>
      <c r="C63" s="162">
        <v>13851.86</v>
      </c>
      <c r="E63" s="23">
        <f>ROUND(C63*E$13+C63,2)</f>
        <v>14544.45</v>
      </c>
      <c r="F63" s="92"/>
      <c r="H63" s="160"/>
    </row>
    <row r="64" spans="1:8" x14ac:dyDescent="0.3">
      <c r="A64" s="93" t="s">
        <v>90</v>
      </c>
      <c r="B64" s="91"/>
      <c r="C64" s="162">
        <v>13881.45</v>
      </c>
      <c r="E64" s="23">
        <f>ROUND(C64*E$13+C64,2)</f>
        <v>14575.52</v>
      </c>
      <c r="F64" s="92"/>
      <c r="H64" s="160"/>
    </row>
    <row r="65" spans="1:8" x14ac:dyDescent="0.3">
      <c r="A65" s="93" t="s">
        <v>91</v>
      </c>
      <c r="B65" s="91"/>
      <c r="C65" s="162">
        <v>13955.56</v>
      </c>
      <c r="E65" s="23">
        <f>ROUND(C65*E$13+C65,2)</f>
        <v>14653.34</v>
      </c>
      <c r="F65" s="92"/>
      <c r="H65" s="160"/>
    </row>
    <row r="66" spans="1:8" x14ac:dyDescent="0.3">
      <c r="A66" s="93"/>
      <c r="B66" s="91"/>
      <c r="C66" s="162"/>
      <c r="E66" s="23"/>
      <c r="F66" s="92"/>
      <c r="H66" s="160"/>
    </row>
    <row r="67" spans="1:8" ht="21.9" customHeight="1" x14ac:dyDescent="0.3">
      <c r="A67" s="98" t="s">
        <v>161</v>
      </c>
      <c r="B67" s="91"/>
      <c r="C67" s="162"/>
      <c r="E67" s="23"/>
      <c r="F67" s="92"/>
      <c r="H67" s="160"/>
    </row>
    <row r="68" spans="1:8" x14ac:dyDescent="0.3">
      <c r="A68" s="93" t="s">
        <v>90</v>
      </c>
      <c r="B68" s="91"/>
      <c r="C68" s="162">
        <v>15505.58</v>
      </c>
      <c r="E68" s="23">
        <f>ROUND(C68*E$13+C68,2)</f>
        <v>16280.86</v>
      </c>
      <c r="F68" s="92"/>
      <c r="H68" s="160"/>
    </row>
    <row r="69" spans="1:8" x14ac:dyDescent="0.3">
      <c r="A69" s="93" t="s">
        <v>91</v>
      </c>
      <c r="B69" s="91"/>
      <c r="C69" s="162">
        <v>16043.58</v>
      </c>
      <c r="E69" s="23">
        <f>ROUND(C69*E$13+C69,2)</f>
        <v>16845.759999999998</v>
      </c>
      <c r="F69" s="92"/>
      <c r="H69" s="160"/>
    </row>
    <row r="70" spans="1:8" x14ac:dyDescent="0.3">
      <c r="A70" s="93"/>
      <c r="B70" s="91"/>
      <c r="C70" s="149"/>
      <c r="E70" s="23"/>
      <c r="F70" s="92"/>
      <c r="H70" s="48"/>
    </row>
    <row r="71" spans="1:8" x14ac:dyDescent="0.3">
      <c r="A71" s="93"/>
      <c r="B71" s="91"/>
      <c r="C71" s="145"/>
      <c r="E71" s="23"/>
      <c r="F71" s="92"/>
      <c r="G71" s="23"/>
      <c r="H71" s="48"/>
    </row>
    <row r="72" spans="1:8" x14ac:dyDescent="0.3">
      <c r="A72" s="81"/>
      <c r="B72" s="91"/>
      <c r="C72" s="145"/>
      <c r="E72" s="23"/>
      <c r="F72" s="92"/>
      <c r="G72" s="23"/>
      <c r="H72" s="48"/>
    </row>
    <row r="73" spans="1:8" x14ac:dyDescent="0.3">
      <c r="A73" s="81"/>
      <c r="B73" s="91"/>
      <c r="C73" s="145"/>
      <c r="E73" s="23"/>
      <c r="F73" s="92"/>
      <c r="G73" s="23"/>
      <c r="H73" s="48"/>
    </row>
    <row r="74" spans="1:8" ht="15.75" customHeight="1" x14ac:dyDescent="0.3">
      <c r="A74" s="211" t="s">
        <v>162</v>
      </c>
      <c r="B74" s="211"/>
      <c r="C74" s="152"/>
      <c r="E74" s="23"/>
      <c r="F74" s="99"/>
      <c r="G74" s="48"/>
    </row>
    <row r="75" spans="1:8" ht="15.75" customHeight="1" x14ac:dyDescent="0.3">
      <c r="A75" s="102" t="s">
        <v>163</v>
      </c>
      <c r="B75" s="101"/>
      <c r="C75" s="162">
        <v>399.57</v>
      </c>
      <c r="E75" s="23">
        <f>ROUND(C75*E$13+C75,2)</f>
        <v>419.55</v>
      </c>
      <c r="F75" s="99"/>
      <c r="H75" s="160"/>
    </row>
    <row r="76" spans="1:8" ht="15.75" customHeight="1" x14ac:dyDescent="0.3">
      <c r="A76" s="211" t="s">
        <v>164</v>
      </c>
      <c r="B76" s="211"/>
      <c r="C76" s="162"/>
      <c r="E76" s="23"/>
      <c r="F76" s="99"/>
      <c r="H76" s="160"/>
    </row>
    <row r="77" spans="1:8" ht="15.75" customHeight="1" x14ac:dyDescent="0.3">
      <c r="A77" s="102" t="s">
        <v>165</v>
      </c>
      <c r="B77" s="101"/>
      <c r="C77" s="162">
        <v>399.57</v>
      </c>
      <c r="E77" s="23">
        <f>ROUND(C77*E$13+C77,2)</f>
        <v>419.55</v>
      </c>
      <c r="F77" s="99"/>
      <c r="H77" s="160"/>
    </row>
    <row r="78" spans="1:8" ht="15.75" customHeight="1" x14ac:dyDescent="0.3">
      <c r="A78" s="211" t="s">
        <v>166</v>
      </c>
      <c r="B78" s="211"/>
      <c r="C78" s="162"/>
      <c r="E78" s="23"/>
      <c r="F78" s="99"/>
      <c r="H78" s="160"/>
    </row>
    <row r="79" spans="1:8" ht="15.75" customHeight="1" x14ac:dyDescent="0.3">
      <c r="A79" s="102" t="s">
        <v>167</v>
      </c>
      <c r="B79" s="101"/>
      <c r="C79" s="162">
        <v>225.89</v>
      </c>
      <c r="E79" s="23">
        <f>ROUND(C79*E$13+C79,2)</f>
        <v>237.18</v>
      </c>
      <c r="F79" s="99"/>
      <c r="H79" s="160"/>
    </row>
    <row r="80" spans="1:8" ht="15.75" customHeight="1" x14ac:dyDescent="0.3">
      <c r="A80" s="211" t="s">
        <v>168</v>
      </c>
      <c r="B80" s="211"/>
      <c r="C80" s="162"/>
      <c r="E80" s="23"/>
      <c r="F80" s="99"/>
      <c r="H80" s="160"/>
    </row>
    <row r="81" spans="1:10" ht="15.75" customHeight="1" x14ac:dyDescent="0.3">
      <c r="A81" s="215" t="s">
        <v>169</v>
      </c>
      <c r="B81" s="215"/>
      <c r="C81" s="162">
        <v>998.92</v>
      </c>
      <c r="E81" s="23">
        <f>ROUND(C81*E$13+C81,2)</f>
        <v>1048.8699999999999</v>
      </c>
      <c r="F81" s="99"/>
      <c r="H81" s="160"/>
    </row>
    <row r="82" spans="1:10" ht="15.75" customHeight="1" x14ac:dyDescent="0.3">
      <c r="A82" s="211" t="s">
        <v>170</v>
      </c>
      <c r="B82" s="211"/>
      <c r="C82" s="162"/>
      <c r="E82" s="23"/>
      <c r="F82" s="99"/>
      <c r="H82" s="160"/>
      <c r="I82" s="43"/>
      <c r="J82" s="43"/>
    </row>
    <row r="83" spans="1:10" ht="15.75" customHeight="1" x14ac:dyDescent="0.3">
      <c r="A83" s="215" t="s">
        <v>171</v>
      </c>
      <c r="B83" s="215"/>
      <c r="C83" s="162">
        <v>2497.31</v>
      </c>
      <c r="E83" s="23">
        <f>ROUND(C83*E$13+C83,2)</f>
        <v>2622.18</v>
      </c>
      <c r="H83" s="160"/>
    </row>
    <row r="84" spans="1:10" ht="15.75" customHeight="1" x14ac:dyDescent="0.3">
      <c r="A84" s="211" t="s">
        <v>172</v>
      </c>
      <c r="B84" s="211"/>
      <c r="C84" s="162"/>
      <c r="E84" s="23"/>
      <c r="H84" s="160"/>
    </row>
    <row r="85" spans="1:10" ht="15.75" customHeight="1" x14ac:dyDescent="0.3">
      <c r="A85" s="102" t="s">
        <v>173</v>
      </c>
      <c r="B85" s="101"/>
      <c r="C85" s="162">
        <v>1097.3900000000001</v>
      </c>
      <c r="E85" s="23">
        <f>ROUND(C85*E$13+C85,2)</f>
        <v>1152.26</v>
      </c>
      <c r="H85" s="160"/>
    </row>
    <row r="86" spans="1:10" ht="15.75" customHeight="1" x14ac:dyDescent="0.3">
      <c r="A86" s="211" t="s">
        <v>174</v>
      </c>
      <c r="B86" s="211"/>
      <c r="C86" s="162"/>
      <c r="E86" s="23"/>
      <c r="H86" s="160"/>
    </row>
    <row r="87" spans="1:10" ht="15.75" customHeight="1" x14ac:dyDescent="0.3">
      <c r="A87" s="102" t="s">
        <v>175</v>
      </c>
      <c r="B87" s="101"/>
      <c r="C87" s="162">
        <v>87.67</v>
      </c>
      <c r="E87" s="23">
        <f>ROUND(C87*E$13+C87,2)</f>
        <v>92.05</v>
      </c>
      <c r="H87" s="160"/>
    </row>
    <row r="88" spans="1:10" ht="20.25" customHeight="1" x14ac:dyDescent="0.3">
      <c r="A88" s="101" t="s">
        <v>176</v>
      </c>
      <c r="B88" s="91"/>
      <c r="C88" s="162"/>
      <c r="E88" s="23"/>
      <c r="H88" s="160"/>
    </row>
    <row r="89" spans="1:10" ht="18" customHeight="1" x14ac:dyDescent="0.3">
      <c r="A89" s="102" t="s">
        <v>177</v>
      </c>
      <c r="B89" s="91"/>
      <c r="C89" s="162">
        <v>24.35</v>
      </c>
      <c r="E89" s="23">
        <f>ROUND(C89*E$13+C89,2)</f>
        <v>25.57</v>
      </c>
      <c r="H89" s="160"/>
    </row>
    <row r="90" spans="1:10" ht="18" customHeight="1" x14ac:dyDescent="0.3">
      <c r="A90" s="216" t="s">
        <v>178</v>
      </c>
      <c r="B90" s="216"/>
      <c r="C90" s="162">
        <v>48.19</v>
      </c>
      <c r="E90" s="23">
        <f>ROUND(C90*E$13+C90,2)</f>
        <v>50.6</v>
      </c>
      <c r="H90" s="160"/>
    </row>
    <row r="91" spans="1:10" ht="15.75" customHeight="1" x14ac:dyDescent="0.3">
      <c r="A91" s="216" t="s">
        <v>179</v>
      </c>
      <c r="B91" s="216"/>
      <c r="C91" s="162"/>
      <c r="E91" s="23"/>
      <c r="H91" s="160"/>
    </row>
    <row r="92" spans="1:10" ht="15.75" customHeight="1" x14ac:dyDescent="0.3">
      <c r="A92" s="215" t="s">
        <v>146</v>
      </c>
      <c r="B92" s="215"/>
      <c r="C92" s="162">
        <v>150.86000000000001</v>
      </c>
      <c r="E92" s="23">
        <f>ROUND(C92*E$13+C92,2)</f>
        <v>158.4</v>
      </c>
      <c r="H92" s="160"/>
    </row>
    <row r="93" spans="1:10" ht="15.75" customHeight="1" x14ac:dyDescent="0.3">
      <c r="A93" s="216" t="s">
        <v>180</v>
      </c>
      <c r="B93" s="216"/>
      <c r="C93" s="162"/>
      <c r="E93" s="23"/>
      <c r="H93" s="160"/>
    </row>
    <row r="94" spans="1:10" s="86" customFormat="1" ht="30.75" customHeight="1" x14ac:dyDescent="0.3">
      <c r="A94" s="215" t="s">
        <v>181</v>
      </c>
      <c r="B94" s="215"/>
      <c r="C94" s="162">
        <v>58.58</v>
      </c>
      <c r="E94" s="23">
        <f>ROUND(C94*E$13+C94,2)</f>
        <v>61.51</v>
      </c>
      <c r="H94" s="160"/>
    </row>
    <row r="95" spans="1:10" ht="15.75" customHeight="1" x14ac:dyDescent="0.3">
      <c r="A95" s="216" t="s">
        <v>182</v>
      </c>
      <c r="B95" s="216"/>
      <c r="C95" s="162"/>
      <c r="E95" s="23"/>
      <c r="F95" s="99"/>
      <c r="H95" s="160"/>
      <c r="I95" s="43"/>
    </row>
    <row r="96" spans="1:10" ht="15.75" customHeight="1" x14ac:dyDescent="0.3">
      <c r="A96" s="215" t="s">
        <v>150</v>
      </c>
      <c r="B96" s="215"/>
      <c r="C96" s="162">
        <v>1.2</v>
      </c>
      <c r="E96" s="23">
        <f>ROUND(C96*E$13+C96,2)</f>
        <v>1.26</v>
      </c>
      <c r="F96" s="99"/>
      <c r="H96" s="160"/>
      <c r="I96" s="43"/>
    </row>
    <row r="97" spans="1:9" ht="15.75" customHeight="1" x14ac:dyDescent="0.3">
      <c r="A97" s="216" t="s">
        <v>183</v>
      </c>
      <c r="B97" s="216"/>
      <c r="C97" s="162"/>
      <c r="E97" s="23"/>
      <c r="F97" s="99"/>
      <c r="H97" s="160"/>
      <c r="I97" s="43"/>
    </row>
    <row r="98" spans="1:9" ht="15.75" customHeight="1" x14ac:dyDescent="0.3">
      <c r="A98" s="215" t="s">
        <v>152</v>
      </c>
      <c r="B98" s="215"/>
      <c r="C98" s="162">
        <v>658.63</v>
      </c>
      <c r="E98" s="23">
        <f>ROUND(C98*E$13+C98,2)</f>
        <v>691.56</v>
      </c>
      <c r="F98" s="99"/>
      <c r="H98" s="160"/>
      <c r="I98" s="43"/>
    </row>
    <row r="99" spans="1:9" ht="18" customHeight="1" x14ac:dyDescent="0.3">
      <c r="A99" s="216" t="s">
        <v>153</v>
      </c>
      <c r="B99" s="216"/>
      <c r="C99" s="162">
        <v>2195.79</v>
      </c>
      <c r="E99" s="23">
        <f>ROUND(C99*E$13+C99,2)</f>
        <v>2305.58</v>
      </c>
      <c r="F99" s="99"/>
      <c r="H99" s="160"/>
      <c r="I99" s="43"/>
    </row>
    <row r="100" spans="1:9" ht="18" customHeight="1" x14ac:dyDescent="0.3">
      <c r="A100" s="100"/>
      <c r="B100" s="100"/>
      <c r="C100" s="145"/>
      <c r="E100" s="23"/>
      <c r="F100" s="99"/>
      <c r="H100" s="43"/>
      <c r="I100" s="43"/>
    </row>
    <row r="101" spans="1:9" x14ac:dyDescent="0.3">
      <c r="A101" s="103" t="s">
        <v>154</v>
      </c>
      <c r="B101" s="91"/>
      <c r="C101" s="162">
        <v>124.27</v>
      </c>
      <c r="E101" s="23">
        <f>ROUND(C101*E$13+C101,2)</f>
        <v>130.47999999999999</v>
      </c>
      <c r="F101" s="99"/>
      <c r="H101" s="160"/>
      <c r="I101" s="43"/>
    </row>
    <row r="102" spans="1:9" x14ac:dyDescent="0.3">
      <c r="A102" s="81"/>
      <c r="B102" s="82"/>
      <c r="D102" s="104"/>
      <c r="E102" s="104"/>
      <c r="G102" s="43"/>
      <c r="H102" s="43"/>
      <c r="I102" s="43"/>
    </row>
    <row r="103" spans="1:9" ht="36" customHeight="1" x14ac:dyDescent="0.3">
      <c r="A103" s="204" t="s">
        <v>230</v>
      </c>
      <c r="B103" s="204"/>
      <c r="C103" s="204"/>
      <c r="D103" s="204"/>
      <c r="E103" s="204"/>
      <c r="F103" s="187"/>
      <c r="G103" s="43"/>
      <c r="H103" s="43"/>
      <c r="I103" s="43"/>
    </row>
    <row r="104" spans="1:9" x14ac:dyDescent="0.3">
      <c r="A104" s="31"/>
      <c r="B104" s="82"/>
      <c r="D104" s="31"/>
      <c r="E104" s="31"/>
    </row>
  </sheetData>
  <mergeCells count="35">
    <mergeCell ref="A93:B93"/>
    <mergeCell ref="A94:B94"/>
    <mergeCell ref="A90:B90"/>
    <mergeCell ref="A91:B91"/>
    <mergeCell ref="A92:B92"/>
    <mergeCell ref="A103:F103"/>
    <mergeCell ref="A97:B97"/>
    <mergeCell ref="A98:B98"/>
    <mergeCell ref="A99:B99"/>
    <mergeCell ref="A95:B95"/>
    <mergeCell ref="A96:B96"/>
    <mergeCell ref="A86:B86"/>
    <mergeCell ref="A81:B81"/>
    <mergeCell ref="A82:B82"/>
    <mergeCell ref="A83:B83"/>
    <mergeCell ref="A78:B78"/>
    <mergeCell ref="A80:B80"/>
    <mergeCell ref="A84:B84"/>
    <mergeCell ref="A76:B76"/>
    <mergeCell ref="A50:C50"/>
    <mergeCell ref="A60:B60"/>
    <mergeCell ref="A74:B74"/>
    <mergeCell ref="A14:B14"/>
    <mergeCell ref="A30:C30"/>
    <mergeCell ref="A36:C36"/>
    <mergeCell ref="A43:C43"/>
    <mergeCell ref="A26:B27"/>
    <mergeCell ref="A11:A12"/>
    <mergeCell ref="A1:F2"/>
    <mergeCell ref="A3:F3"/>
    <mergeCell ref="A4:F4"/>
    <mergeCell ref="A5:F5"/>
    <mergeCell ref="A6:F6"/>
    <mergeCell ref="A7:F7"/>
    <mergeCell ref="A8:F8"/>
  </mergeCells>
  <pageMargins left="0.39370078740157483" right="0.39370078740157483" top="0.33" bottom="0" header="0" footer="0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1"/>
  <sheetViews>
    <sheetView topLeftCell="A16" workbookViewId="0">
      <selection activeCell="E34" sqref="E34"/>
    </sheetView>
  </sheetViews>
  <sheetFormatPr baseColWidth="10" defaultColWidth="11.44140625" defaultRowHeight="15.6" x14ac:dyDescent="0.3"/>
  <cols>
    <col min="1" max="1" width="29.6640625" style="116" customWidth="1"/>
    <col min="2" max="2" width="9.33203125" style="113" customWidth="1"/>
    <col min="3" max="3" width="13.21875" style="282" customWidth="1"/>
    <col min="4" max="4" width="12.44140625" style="128" customWidth="1"/>
    <col min="5" max="5" width="13.33203125" style="128" customWidth="1"/>
    <col min="6" max="6" width="15.88671875" style="111" customWidth="1"/>
    <col min="7" max="16384" width="11.44140625" style="111"/>
  </cols>
  <sheetData>
    <row r="1" spans="1:5" ht="26.25" customHeight="1" x14ac:dyDescent="0.3">
      <c r="A1" s="218" t="s">
        <v>249</v>
      </c>
      <c r="B1" s="219"/>
      <c r="C1" s="219"/>
      <c r="D1" s="219"/>
      <c r="E1" s="219"/>
    </row>
    <row r="2" spans="1:5" ht="27.6" customHeight="1" x14ac:dyDescent="0.3">
      <c r="A2" s="220" t="s">
        <v>185</v>
      </c>
      <c r="B2" s="189"/>
      <c r="C2" s="189"/>
      <c r="D2" s="189"/>
      <c r="E2" s="189"/>
    </row>
    <row r="3" spans="1:5" ht="20.100000000000001" customHeight="1" x14ac:dyDescent="0.3">
      <c r="A3" s="220" t="s">
        <v>186</v>
      </c>
      <c r="B3" s="189"/>
      <c r="C3" s="189"/>
      <c r="D3" s="189"/>
      <c r="E3" s="189"/>
    </row>
    <row r="4" spans="1:5" ht="20.100000000000001" customHeight="1" x14ac:dyDescent="0.3">
      <c r="A4" s="220" t="s">
        <v>187</v>
      </c>
      <c r="B4" s="189"/>
      <c r="C4" s="189"/>
      <c r="D4" s="189"/>
      <c r="E4" s="189"/>
    </row>
    <row r="5" spans="1:5" ht="39.6" customHeight="1" x14ac:dyDescent="0.3">
      <c r="A5" s="221" t="s">
        <v>250</v>
      </c>
      <c r="B5" s="210"/>
      <c r="C5" s="210"/>
      <c r="D5" s="210"/>
      <c r="E5" s="210"/>
    </row>
    <row r="6" spans="1:5" x14ac:dyDescent="0.3">
      <c r="A6" s="112"/>
      <c r="C6" s="156"/>
      <c r="D6" s="114"/>
      <c r="E6" s="114"/>
    </row>
    <row r="7" spans="1:5" ht="18" x14ac:dyDescent="0.3">
      <c r="A7" s="258" t="s">
        <v>188</v>
      </c>
      <c r="B7" s="259"/>
      <c r="C7" s="259"/>
      <c r="D7" s="259"/>
      <c r="E7" s="259"/>
    </row>
    <row r="8" spans="1:5" ht="24" customHeight="1" x14ac:dyDescent="0.3">
      <c r="A8" s="258" t="s">
        <v>251</v>
      </c>
      <c r="B8" s="259"/>
      <c r="C8" s="259"/>
      <c r="D8" s="259"/>
      <c r="E8" s="259"/>
    </row>
    <row r="9" spans="1:5" ht="18" customHeight="1" x14ac:dyDescent="0.3">
      <c r="A9" s="222" t="s">
        <v>189</v>
      </c>
      <c r="B9" s="223"/>
      <c r="C9" s="223"/>
      <c r="D9" s="223"/>
      <c r="E9" s="223"/>
    </row>
    <row r="10" spans="1:5" ht="25.2" customHeight="1" x14ac:dyDescent="0.3">
      <c r="A10" s="220" t="s">
        <v>206</v>
      </c>
      <c r="B10" s="189"/>
      <c r="C10" s="189"/>
      <c r="D10" s="189"/>
      <c r="E10" s="189"/>
    </row>
    <row r="11" spans="1:5" ht="18" customHeight="1" x14ac:dyDescent="0.3">
      <c r="A11" s="224" t="s">
        <v>207</v>
      </c>
      <c r="B11" s="225"/>
      <c r="C11" s="225"/>
      <c r="D11" s="225"/>
      <c r="E11" s="225"/>
    </row>
    <row r="12" spans="1:5" ht="28.8" customHeight="1" x14ac:dyDescent="0.3">
      <c r="A12" s="220" t="s">
        <v>208</v>
      </c>
      <c r="B12" s="189"/>
      <c r="C12" s="189"/>
      <c r="D12" s="189"/>
      <c r="E12" s="189"/>
    </row>
    <row r="13" spans="1:5" x14ac:dyDescent="0.3">
      <c r="A13" s="112"/>
      <c r="C13" s="156"/>
      <c r="D13" s="114"/>
      <c r="E13" s="114"/>
    </row>
    <row r="14" spans="1:5" x14ac:dyDescent="0.3">
      <c r="A14" s="115"/>
      <c r="C14" s="156"/>
      <c r="D14" s="114"/>
      <c r="E14" s="114"/>
    </row>
    <row r="15" spans="1:5" x14ac:dyDescent="0.3">
      <c r="C15" s="156"/>
      <c r="D15" s="114"/>
      <c r="E15" s="114"/>
    </row>
    <row r="16" spans="1:5" x14ac:dyDescent="0.3">
      <c r="A16" s="112"/>
      <c r="C16" s="156"/>
      <c r="D16" s="114"/>
      <c r="E16" s="114"/>
    </row>
    <row r="17" spans="1:7" ht="15" customHeight="1" x14ac:dyDescent="0.3">
      <c r="A17" s="202" t="s">
        <v>184</v>
      </c>
      <c r="B17" s="35" t="s">
        <v>54</v>
      </c>
      <c r="C17" s="246" t="s">
        <v>229</v>
      </c>
      <c r="E17" s="245" t="s">
        <v>231</v>
      </c>
    </row>
    <row r="18" spans="1:7" ht="15" x14ac:dyDescent="0.3">
      <c r="A18" s="203"/>
      <c r="B18" s="36">
        <v>41729</v>
      </c>
      <c r="C18" s="271" t="s">
        <v>244</v>
      </c>
      <c r="E18" s="108" t="s">
        <v>243</v>
      </c>
    </row>
    <row r="19" spans="1:7" ht="15" x14ac:dyDescent="0.3">
      <c r="A19" s="32"/>
      <c r="B19" s="37"/>
      <c r="C19" s="155"/>
      <c r="E19" s="80">
        <v>0.05</v>
      </c>
    </row>
    <row r="20" spans="1:7" x14ac:dyDescent="0.3">
      <c r="A20" s="217" t="s">
        <v>6</v>
      </c>
      <c r="B20" s="187"/>
      <c r="C20" s="279"/>
      <c r="E20" s="118"/>
    </row>
    <row r="21" spans="1:7" x14ac:dyDescent="0.3">
      <c r="A21" s="112"/>
      <c r="B21" s="117"/>
      <c r="C21" s="280"/>
      <c r="E21" s="114"/>
    </row>
    <row r="22" spans="1:7" x14ac:dyDescent="0.3">
      <c r="A22" s="41" t="s">
        <v>190</v>
      </c>
      <c r="B22" s="119">
        <v>23.32</v>
      </c>
      <c r="C22" s="244">
        <v>76.39</v>
      </c>
      <c r="E22" s="23">
        <f>ROUND(C22*E$19+C22,2)</f>
        <v>80.209999999999994</v>
      </c>
      <c r="F22" s="160"/>
      <c r="G22" s="23"/>
    </row>
    <row r="23" spans="1:7" x14ac:dyDescent="0.3">
      <c r="A23" s="112" t="s">
        <v>8</v>
      </c>
      <c r="B23" s="119">
        <v>25.46</v>
      </c>
      <c r="C23" s="244">
        <v>83.39</v>
      </c>
      <c r="E23" s="23">
        <f>ROUND(C23*E$19+C23,2)</f>
        <v>87.56</v>
      </c>
      <c r="F23" s="160"/>
    </row>
    <row r="24" spans="1:7" x14ac:dyDescent="0.3">
      <c r="A24" s="112" t="s">
        <v>9</v>
      </c>
      <c r="B24" s="119">
        <v>27.28</v>
      </c>
      <c r="C24" s="244">
        <v>89.35</v>
      </c>
      <c r="E24" s="23">
        <f>ROUND(C24*E$19+C24,2)</f>
        <v>93.82</v>
      </c>
      <c r="F24" s="160"/>
    </row>
    <row r="25" spans="1:7" x14ac:dyDescent="0.3">
      <c r="A25" s="112" t="s">
        <v>10</v>
      </c>
      <c r="B25" s="119">
        <v>29.03</v>
      </c>
      <c r="C25" s="244">
        <v>95.09</v>
      </c>
      <c r="E25" s="23">
        <f>ROUND(C25*E$19+C25,2)</f>
        <v>99.84</v>
      </c>
      <c r="F25" s="160"/>
    </row>
    <row r="26" spans="1:7" x14ac:dyDescent="0.3">
      <c r="A26" s="112" t="s">
        <v>11</v>
      </c>
      <c r="B26" s="119">
        <v>30.89</v>
      </c>
      <c r="C26" s="244">
        <v>101.18</v>
      </c>
      <c r="E26" s="23">
        <f>ROUND(C26*E$19+C26,2)</f>
        <v>106.24</v>
      </c>
      <c r="F26" s="160"/>
    </row>
    <row r="27" spans="1:7" x14ac:dyDescent="0.3">
      <c r="A27" s="112" t="s">
        <v>12</v>
      </c>
      <c r="B27" s="119">
        <v>32.17</v>
      </c>
      <c r="C27" s="244">
        <v>105.35</v>
      </c>
      <c r="E27" s="23">
        <f>ROUND(C27*E$19+C27,2)</f>
        <v>110.62</v>
      </c>
      <c r="F27" s="160"/>
    </row>
    <row r="28" spans="1:7" x14ac:dyDescent="0.3">
      <c r="A28" s="112" t="s">
        <v>13</v>
      </c>
      <c r="B28" s="119">
        <v>34.68</v>
      </c>
      <c r="C28" s="244">
        <v>113.57</v>
      </c>
      <c r="E28" s="23">
        <f>ROUND(C28*E$19+C28,2)</f>
        <v>119.25</v>
      </c>
      <c r="F28" s="160"/>
    </row>
    <row r="29" spans="1:7" s="122" customFormat="1" ht="24.9" customHeight="1" x14ac:dyDescent="0.3">
      <c r="A29" s="120" t="s">
        <v>14</v>
      </c>
      <c r="B29" s="121"/>
      <c r="C29" s="244"/>
      <c r="E29" s="23"/>
      <c r="F29" s="160"/>
    </row>
    <row r="30" spans="1:7" x14ac:dyDescent="0.3">
      <c r="A30" s="112" t="s">
        <v>15</v>
      </c>
      <c r="B30" s="119">
        <v>34.68</v>
      </c>
      <c r="C30" s="244">
        <v>113.57</v>
      </c>
      <c r="E30" s="23">
        <f>ROUND(C30*E$19+C30,2)</f>
        <v>119.25</v>
      </c>
      <c r="F30" s="160"/>
    </row>
    <row r="31" spans="1:7" x14ac:dyDescent="0.3">
      <c r="A31" s="112" t="s">
        <v>16</v>
      </c>
      <c r="B31" s="119">
        <v>37.11</v>
      </c>
      <c r="C31" s="244">
        <v>121.57</v>
      </c>
      <c r="E31" s="23">
        <f>ROUND(C31*E$19+C31,2)</f>
        <v>127.65</v>
      </c>
      <c r="F31" s="160"/>
    </row>
    <row r="32" spans="1:7" x14ac:dyDescent="0.3">
      <c r="A32" s="112"/>
      <c r="B32" s="119"/>
      <c r="C32" s="244"/>
      <c r="E32" s="23"/>
      <c r="F32" s="160"/>
    </row>
    <row r="33" spans="1:6" ht="15.75" customHeight="1" x14ac:dyDescent="0.3">
      <c r="A33" s="186" t="s">
        <v>17</v>
      </c>
      <c r="B33" s="205"/>
      <c r="C33" s="281">
        <v>16800</v>
      </c>
      <c r="E33" s="22">
        <v>16800</v>
      </c>
      <c r="F33" s="163"/>
    </row>
    <row r="34" spans="1:6" ht="15.75" customHeight="1" x14ac:dyDescent="0.3">
      <c r="A34" s="205"/>
      <c r="B34" s="205"/>
      <c r="C34" s="265"/>
      <c r="E34" s="23"/>
      <c r="F34" s="160"/>
    </row>
    <row r="35" spans="1:6" x14ac:dyDescent="0.3">
      <c r="A35" s="112"/>
      <c r="B35" s="119"/>
      <c r="C35" s="156"/>
      <c r="E35" s="23"/>
      <c r="F35" s="160"/>
    </row>
    <row r="36" spans="1:6" x14ac:dyDescent="0.3">
      <c r="A36" s="112"/>
      <c r="B36" s="119"/>
      <c r="C36" s="156"/>
      <c r="E36" s="23"/>
      <c r="F36" s="160"/>
    </row>
    <row r="37" spans="1:6" x14ac:dyDescent="0.3">
      <c r="A37" s="112"/>
      <c r="B37" s="119"/>
      <c r="C37" s="156"/>
      <c r="E37" s="23"/>
      <c r="F37" s="160"/>
    </row>
    <row r="38" spans="1:6" x14ac:dyDescent="0.3">
      <c r="A38" s="217" t="s">
        <v>18</v>
      </c>
      <c r="B38" s="187"/>
      <c r="C38" s="187"/>
      <c r="E38" s="23"/>
      <c r="F38" s="160"/>
    </row>
    <row r="39" spans="1:6" x14ac:dyDescent="0.3">
      <c r="A39" s="112" t="s">
        <v>19</v>
      </c>
      <c r="B39" s="119">
        <v>4515.2700000000004</v>
      </c>
      <c r="C39" s="244">
        <v>14787.83</v>
      </c>
      <c r="E39" s="23">
        <f>ROUND(C39*E$19+C39,2)</f>
        <v>15527.22</v>
      </c>
      <c r="F39" s="160"/>
    </row>
    <row r="40" spans="1:6" x14ac:dyDescent="0.3">
      <c r="A40" s="112" t="s">
        <v>20</v>
      </c>
      <c r="B40" s="119">
        <v>4999.78</v>
      </c>
      <c r="C40" s="244">
        <v>16374.62</v>
      </c>
      <c r="E40" s="23">
        <f>ROUND(C40*E$19+C40,2)</f>
        <v>17193.349999999999</v>
      </c>
      <c r="F40" s="160"/>
    </row>
    <row r="41" spans="1:6" x14ac:dyDescent="0.3">
      <c r="A41" s="112" t="s">
        <v>21</v>
      </c>
      <c r="B41" s="119">
        <v>5772.8</v>
      </c>
      <c r="C41" s="244">
        <v>18906.32</v>
      </c>
      <c r="E41" s="23">
        <f>ROUND(C41*E$19+C41,2)</f>
        <v>19851.64</v>
      </c>
      <c r="F41" s="160"/>
    </row>
    <row r="42" spans="1:6" x14ac:dyDescent="0.3">
      <c r="A42" s="112" t="s">
        <v>22</v>
      </c>
      <c r="B42" s="119">
        <v>6302.61</v>
      </c>
      <c r="C42" s="244">
        <v>20641.490000000002</v>
      </c>
      <c r="E42" s="23">
        <f>ROUND(C42*E$19+C42,2)</f>
        <v>21673.56</v>
      </c>
      <c r="F42" s="160"/>
    </row>
    <row r="43" spans="1:6" x14ac:dyDescent="0.3">
      <c r="A43" s="112"/>
      <c r="B43" s="119"/>
      <c r="C43" s="244"/>
      <c r="E43" s="23"/>
      <c r="F43" s="160"/>
    </row>
    <row r="44" spans="1:6" x14ac:dyDescent="0.3">
      <c r="A44" s="112"/>
      <c r="B44" s="119"/>
      <c r="C44" s="244"/>
      <c r="E44" s="23"/>
      <c r="F44" s="160"/>
    </row>
    <row r="45" spans="1:6" x14ac:dyDescent="0.3">
      <c r="A45" s="112"/>
      <c r="B45" s="119"/>
      <c r="C45" s="244"/>
      <c r="E45" s="23"/>
      <c r="F45" s="160"/>
    </row>
    <row r="46" spans="1:6" x14ac:dyDescent="0.3">
      <c r="A46" s="112"/>
      <c r="B46" s="119"/>
      <c r="C46" s="158"/>
      <c r="E46" s="23"/>
      <c r="F46" s="160"/>
    </row>
    <row r="47" spans="1:6" x14ac:dyDescent="0.3">
      <c r="A47" s="217" t="s">
        <v>23</v>
      </c>
      <c r="B47" s="187"/>
      <c r="C47" s="187"/>
      <c r="E47" s="23"/>
      <c r="F47" s="160"/>
    </row>
    <row r="48" spans="1:6" x14ac:dyDescent="0.3">
      <c r="A48" s="112" t="s">
        <v>24</v>
      </c>
      <c r="B48" s="119">
        <v>4515.2700000000004</v>
      </c>
      <c r="C48" s="244">
        <v>14787.83</v>
      </c>
      <c r="E48" s="23">
        <f>ROUND(C48*E$19+C48,2)</f>
        <v>15527.22</v>
      </c>
      <c r="F48" s="160"/>
    </row>
    <row r="49" spans="1:6" x14ac:dyDescent="0.3">
      <c r="A49" s="112" t="s">
        <v>25</v>
      </c>
      <c r="B49" s="119">
        <v>4999.78</v>
      </c>
      <c r="C49" s="244">
        <v>16374.62</v>
      </c>
      <c r="E49" s="23">
        <f>ROUND(C49*E$19+C49,2)</f>
        <v>17193.349999999999</v>
      </c>
      <c r="F49" s="160"/>
    </row>
    <row r="50" spans="1:6" x14ac:dyDescent="0.3">
      <c r="A50" s="112" t="s">
        <v>26</v>
      </c>
      <c r="B50" s="119">
        <v>5348.27</v>
      </c>
      <c r="C50" s="244">
        <v>17515.939999999999</v>
      </c>
      <c r="E50" s="23">
        <f>ROUND(C50*E$19+C50,2)</f>
        <v>18391.740000000002</v>
      </c>
      <c r="F50" s="160"/>
    </row>
    <row r="51" spans="1:6" x14ac:dyDescent="0.3">
      <c r="A51" s="112" t="s">
        <v>27</v>
      </c>
      <c r="B51" s="119">
        <v>6060.33</v>
      </c>
      <c r="C51" s="244">
        <v>19847.98</v>
      </c>
      <c r="E51" s="23">
        <f>ROUND(C51*E$19+C51,2)</f>
        <v>20840.38</v>
      </c>
      <c r="F51" s="160"/>
    </row>
    <row r="52" spans="1:6" x14ac:dyDescent="0.3">
      <c r="A52" s="112" t="s">
        <v>28</v>
      </c>
      <c r="B52" s="119">
        <v>6302.8</v>
      </c>
      <c r="C52" s="244">
        <v>20642.12</v>
      </c>
      <c r="E52" s="23">
        <f>ROUND(C52*E$19+C52,2)</f>
        <v>21674.23</v>
      </c>
      <c r="F52" s="160"/>
    </row>
    <row r="53" spans="1:6" x14ac:dyDescent="0.3">
      <c r="A53" s="112" t="s">
        <v>29</v>
      </c>
      <c r="B53" s="119">
        <v>6924.1</v>
      </c>
      <c r="C53" s="244">
        <v>22676.91</v>
      </c>
      <c r="E53" s="23">
        <f>ROUND(C53*E$19+C53,2)</f>
        <v>23810.76</v>
      </c>
      <c r="F53" s="160"/>
    </row>
    <row r="54" spans="1:6" x14ac:dyDescent="0.3">
      <c r="A54" s="112"/>
      <c r="B54" s="119"/>
      <c r="C54" s="244"/>
      <c r="E54" s="23"/>
      <c r="F54" s="160"/>
    </row>
    <row r="55" spans="1:6" x14ac:dyDescent="0.3">
      <c r="A55" s="217" t="s">
        <v>30</v>
      </c>
      <c r="B55" s="217"/>
      <c r="C55" s="190"/>
      <c r="E55" s="23"/>
      <c r="F55" s="160"/>
    </row>
    <row r="56" spans="1:6" x14ac:dyDescent="0.3">
      <c r="A56" s="112" t="s">
        <v>31</v>
      </c>
      <c r="B56" s="119">
        <v>4337.76</v>
      </c>
      <c r="C56" s="244">
        <v>14206.44</v>
      </c>
      <c r="E56" s="23">
        <f>ROUND(C56*E$19+C56,2)</f>
        <v>14916.76</v>
      </c>
      <c r="F56" s="160"/>
    </row>
    <row r="57" spans="1:6" x14ac:dyDescent="0.3">
      <c r="A57" s="112" t="s">
        <v>32</v>
      </c>
      <c r="B57" s="119">
        <v>4718.1499999999996</v>
      </c>
      <c r="C57" s="244">
        <v>15452.25</v>
      </c>
      <c r="E57" s="23">
        <f>ROUND(C57*E$19+C57,2)</f>
        <v>16224.86</v>
      </c>
      <c r="F57" s="160"/>
    </row>
    <row r="58" spans="1:6" x14ac:dyDescent="0.3">
      <c r="A58" s="112" t="s">
        <v>33</v>
      </c>
      <c r="B58" s="119">
        <v>5372.2</v>
      </c>
      <c r="C58" s="244">
        <v>17594.330000000002</v>
      </c>
      <c r="E58" s="23">
        <f>ROUND(C58*E$19+C58,2)</f>
        <v>18474.05</v>
      </c>
      <c r="F58" s="160"/>
    </row>
    <row r="59" spans="1:6" x14ac:dyDescent="0.3">
      <c r="A59" s="112"/>
      <c r="B59" s="119"/>
      <c r="C59" s="156"/>
      <c r="E59" s="23"/>
      <c r="F59" s="160"/>
    </row>
    <row r="60" spans="1:6" x14ac:dyDescent="0.3">
      <c r="A60" s="112"/>
      <c r="B60" s="119"/>
      <c r="C60" s="156"/>
      <c r="E60" s="23"/>
      <c r="F60" s="160"/>
    </row>
    <row r="61" spans="1:6" x14ac:dyDescent="0.3">
      <c r="A61" s="112"/>
      <c r="B61" s="119"/>
      <c r="C61" s="156"/>
      <c r="E61" s="23"/>
      <c r="F61" s="160"/>
    </row>
    <row r="62" spans="1:6" x14ac:dyDescent="0.3">
      <c r="A62" s="217" t="s">
        <v>157</v>
      </c>
      <c r="B62" s="217"/>
      <c r="C62" s="190"/>
      <c r="E62" s="23"/>
      <c r="F62" s="160"/>
    </row>
    <row r="63" spans="1:6" x14ac:dyDescent="0.3">
      <c r="A63" s="112" t="s">
        <v>34</v>
      </c>
      <c r="B63" s="119">
        <v>20.67</v>
      </c>
      <c r="C63" s="244">
        <v>67.709999999999994</v>
      </c>
      <c r="E63" s="23">
        <f>ROUND(C63*E$19+C63,2)</f>
        <v>71.099999999999994</v>
      </c>
      <c r="F63" s="160"/>
    </row>
    <row r="64" spans="1:6" x14ac:dyDescent="0.3">
      <c r="A64" s="112" t="s">
        <v>35</v>
      </c>
      <c r="B64" s="119">
        <v>21.28</v>
      </c>
      <c r="C64" s="244">
        <v>69.7</v>
      </c>
      <c r="E64" s="23">
        <f>ROUND(C64*E$19+C64,2)</f>
        <v>73.19</v>
      </c>
      <c r="F64" s="160"/>
    </row>
    <row r="65" spans="1:6" x14ac:dyDescent="0.3">
      <c r="A65" s="112"/>
      <c r="B65" s="119"/>
      <c r="C65" s="244"/>
      <c r="E65" s="23"/>
      <c r="F65" s="160"/>
    </row>
    <row r="66" spans="1:6" x14ac:dyDescent="0.3">
      <c r="A66" s="57" t="s">
        <v>191</v>
      </c>
      <c r="B66" s="119"/>
      <c r="C66" s="244"/>
      <c r="E66" s="23"/>
      <c r="F66" s="160"/>
    </row>
    <row r="67" spans="1:6" x14ac:dyDescent="0.3">
      <c r="A67" s="112" t="s">
        <v>36</v>
      </c>
      <c r="B67" s="119">
        <v>19.72</v>
      </c>
      <c r="C67" s="244">
        <v>64.61</v>
      </c>
      <c r="E67" s="23">
        <f>ROUND(C67*E$19+C67,2)</f>
        <v>67.84</v>
      </c>
      <c r="F67" s="160"/>
    </row>
    <row r="68" spans="1:6" x14ac:dyDescent="0.3">
      <c r="A68" s="112" t="s">
        <v>37</v>
      </c>
      <c r="B68" s="119">
        <v>20.87</v>
      </c>
      <c r="C68" s="244">
        <v>68.349999999999994</v>
      </c>
      <c r="E68" s="23">
        <f>ROUND(C68*E$19+C68,2)</f>
        <v>71.77</v>
      </c>
      <c r="F68" s="160"/>
    </row>
    <row r="69" spans="1:6" x14ac:dyDescent="0.3">
      <c r="A69" s="112" t="s">
        <v>38</v>
      </c>
      <c r="B69" s="119">
        <v>21.46</v>
      </c>
      <c r="C69" s="244">
        <v>70.319999999999993</v>
      </c>
      <c r="E69" s="23">
        <f>ROUND(C69*E$19+C69,2)</f>
        <v>73.84</v>
      </c>
      <c r="F69" s="160"/>
    </row>
    <row r="70" spans="1:6" x14ac:dyDescent="0.3">
      <c r="A70" s="112" t="s">
        <v>39</v>
      </c>
      <c r="B70" s="119">
        <v>22.33</v>
      </c>
      <c r="C70" s="244">
        <v>73.13</v>
      </c>
      <c r="E70" s="23">
        <f>ROUND(C70*E$19+C70,2)</f>
        <v>76.790000000000006</v>
      </c>
      <c r="F70" s="160"/>
    </row>
    <row r="71" spans="1:6" x14ac:dyDescent="0.3">
      <c r="A71" s="112"/>
      <c r="B71" s="119"/>
      <c r="C71" s="244"/>
      <c r="E71" s="23"/>
      <c r="F71" s="160"/>
    </row>
    <row r="72" spans="1:6" x14ac:dyDescent="0.3">
      <c r="A72" s="217" t="s">
        <v>192</v>
      </c>
      <c r="B72" s="217"/>
      <c r="C72" s="244"/>
      <c r="E72" s="23"/>
      <c r="F72" s="160"/>
    </row>
    <row r="73" spans="1:6" x14ac:dyDescent="0.3">
      <c r="A73" s="12" t="s">
        <v>160</v>
      </c>
      <c r="B73" s="119"/>
      <c r="C73" s="244"/>
      <c r="E73" s="23"/>
      <c r="F73" s="160"/>
    </row>
    <row r="74" spans="1:6" x14ac:dyDescent="0.3">
      <c r="A74" s="112" t="s">
        <v>40</v>
      </c>
      <c r="B74" s="119">
        <v>3504.74</v>
      </c>
      <c r="C74" s="244">
        <v>11478.27</v>
      </c>
      <c r="E74" s="23">
        <f>ROUND(C74*E$19+C74,2)</f>
        <v>12052.18</v>
      </c>
      <c r="F74" s="160"/>
    </row>
    <row r="75" spans="1:6" x14ac:dyDescent="0.3">
      <c r="A75" s="112" t="s">
        <v>41</v>
      </c>
      <c r="B75" s="119">
        <v>3582.89</v>
      </c>
      <c r="C75" s="244">
        <v>11734.2</v>
      </c>
      <c r="E75" s="23">
        <f>ROUND(C75*E$19+C75,2)</f>
        <v>12320.91</v>
      </c>
      <c r="F75" s="160"/>
    </row>
    <row r="76" spans="1:6" x14ac:dyDescent="0.3">
      <c r="A76" s="112" t="s">
        <v>42</v>
      </c>
      <c r="B76" s="119">
        <v>3614.02</v>
      </c>
      <c r="C76" s="244">
        <v>11836.17</v>
      </c>
      <c r="E76" s="23">
        <f>ROUND(C76*E$19+C76,2)</f>
        <v>12427.98</v>
      </c>
      <c r="F76" s="160"/>
    </row>
    <row r="77" spans="1:6" x14ac:dyDescent="0.3">
      <c r="A77" s="112" t="s">
        <v>43</v>
      </c>
      <c r="B77" s="119">
        <v>3629.77</v>
      </c>
      <c r="C77" s="244">
        <v>11887.76</v>
      </c>
      <c r="E77" s="23">
        <f>ROUND(C77*E$19+C77,2)</f>
        <v>12482.15</v>
      </c>
      <c r="F77" s="160"/>
    </row>
    <row r="78" spans="1:6" s="125" customFormat="1" ht="18" customHeight="1" x14ac:dyDescent="0.3">
      <c r="A78" s="123" t="s">
        <v>161</v>
      </c>
      <c r="B78" s="124"/>
      <c r="C78" s="244"/>
      <c r="E78" s="23"/>
      <c r="F78" s="160"/>
    </row>
    <row r="79" spans="1:6" x14ac:dyDescent="0.3">
      <c r="A79" s="112" t="s">
        <v>42</v>
      </c>
      <c r="B79" s="119">
        <v>4037.29</v>
      </c>
      <c r="C79" s="244">
        <v>13222.4</v>
      </c>
      <c r="E79" s="23">
        <f>ROUND(C79*E$19+C79,2)</f>
        <v>13883.52</v>
      </c>
      <c r="F79" s="160"/>
    </row>
    <row r="80" spans="1:6" x14ac:dyDescent="0.3">
      <c r="A80" s="112" t="s">
        <v>43</v>
      </c>
      <c r="B80" s="119">
        <v>4190.59</v>
      </c>
      <c r="C80" s="244">
        <v>13724.46</v>
      </c>
      <c r="E80" s="23">
        <f>ROUND(C80*E$19+C80,2)</f>
        <v>14410.68</v>
      </c>
      <c r="F80" s="160"/>
    </row>
    <row r="81" spans="1:6" x14ac:dyDescent="0.3">
      <c r="A81" s="112"/>
      <c r="B81" s="119"/>
      <c r="C81" s="158"/>
      <c r="E81" s="23"/>
      <c r="F81" s="160"/>
    </row>
    <row r="82" spans="1:6" x14ac:dyDescent="0.3">
      <c r="A82" s="112"/>
      <c r="B82" s="119"/>
      <c r="C82" s="158"/>
      <c r="E82" s="23"/>
      <c r="F82" s="160"/>
    </row>
    <row r="83" spans="1:6" x14ac:dyDescent="0.3">
      <c r="A83" s="112"/>
      <c r="B83" s="119"/>
      <c r="C83" s="158"/>
      <c r="E83" s="23"/>
      <c r="F83" s="160"/>
    </row>
    <row r="84" spans="1:6" x14ac:dyDescent="0.3">
      <c r="A84" s="112"/>
      <c r="B84" s="119"/>
      <c r="C84" s="158"/>
      <c r="E84" s="23"/>
      <c r="F84" s="160"/>
    </row>
    <row r="85" spans="1:6" x14ac:dyDescent="0.3">
      <c r="A85" s="57" t="s">
        <v>93</v>
      </c>
      <c r="B85" s="119"/>
      <c r="C85" s="158"/>
      <c r="E85" s="23"/>
      <c r="F85" s="160"/>
    </row>
    <row r="86" spans="1:6" x14ac:dyDescent="0.3">
      <c r="A86" s="112" t="s">
        <v>44</v>
      </c>
      <c r="B86" s="119">
        <v>30.89</v>
      </c>
      <c r="C86" s="244">
        <v>101.18</v>
      </c>
      <c r="E86" s="23">
        <f>ROUND(C86*E$19+C86,2)</f>
        <v>106.24</v>
      </c>
      <c r="F86" s="160"/>
    </row>
    <row r="87" spans="1:6" x14ac:dyDescent="0.3">
      <c r="A87" s="112" t="s">
        <v>45</v>
      </c>
      <c r="B87" s="119">
        <v>32.17</v>
      </c>
      <c r="C87" s="244">
        <v>105.35</v>
      </c>
      <c r="E87" s="23">
        <f>ROUND(C87*E$19+C87,2)</f>
        <v>110.62</v>
      </c>
      <c r="F87" s="160"/>
    </row>
    <row r="88" spans="1:6" x14ac:dyDescent="0.3">
      <c r="A88" s="112" t="s">
        <v>46</v>
      </c>
      <c r="B88" s="119">
        <v>34.68</v>
      </c>
      <c r="C88" s="244">
        <v>113.57</v>
      </c>
      <c r="E88" s="23">
        <f>ROUND(C88*E$19+C88,2)</f>
        <v>119.25</v>
      </c>
      <c r="F88" s="160"/>
    </row>
    <row r="89" spans="1:6" x14ac:dyDescent="0.3">
      <c r="A89" s="112"/>
      <c r="B89" s="119"/>
      <c r="C89" s="244"/>
      <c r="E89" s="23"/>
      <c r="F89" s="160"/>
    </row>
    <row r="90" spans="1:6" x14ac:dyDescent="0.3">
      <c r="A90" s="57" t="s">
        <v>97</v>
      </c>
      <c r="B90" s="119"/>
      <c r="C90" s="244"/>
      <c r="E90" s="23"/>
      <c r="F90" s="160"/>
    </row>
    <row r="91" spans="1:6" x14ac:dyDescent="0.3">
      <c r="A91" s="112" t="s">
        <v>47</v>
      </c>
      <c r="B91" s="119">
        <v>30.89</v>
      </c>
      <c r="C91" s="244">
        <v>101.18</v>
      </c>
      <c r="E91" s="23">
        <f>ROUND(C91*E$19+C91,2)</f>
        <v>106.24</v>
      </c>
      <c r="F91" s="160"/>
    </row>
    <row r="92" spans="1:6" x14ac:dyDescent="0.3">
      <c r="A92" s="112" t="s">
        <v>48</v>
      </c>
      <c r="B92" s="119">
        <v>32.17</v>
      </c>
      <c r="C92" s="244">
        <v>105.35</v>
      </c>
      <c r="E92" s="23">
        <f>ROUND(C92*E$19+C92,2)</f>
        <v>110.62</v>
      </c>
      <c r="F92" s="160"/>
    </row>
    <row r="93" spans="1:6" x14ac:dyDescent="0.3">
      <c r="A93" s="112" t="s">
        <v>49</v>
      </c>
      <c r="B93" s="119">
        <v>34.68</v>
      </c>
      <c r="C93" s="244">
        <v>113.57</v>
      </c>
      <c r="E93" s="23">
        <f>ROUND(C93*E$19+C93,2)</f>
        <v>119.25</v>
      </c>
      <c r="F93" s="160"/>
    </row>
    <row r="94" spans="1:6" x14ac:dyDescent="0.3">
      <c r="A94" s="112"/>
      <c r="B94" s="119"/>
      <c r="C94" s="244"/>
      <c r="E94" s="23"/>
      <c r="F94" s="160"/>
    </row>
    <row r="95" spans="1:6" x14ac:dyDescent="0.3">
      <c r="A95" s="112"/>
      <c r="B95" s="119"/>
      <c r="C95" s="244"/>
      <c r="E95" s="23"/>
      <c r="F95" s="160"/>
    </row>
    <row r="96" spans="1:6" x14ac:dyDescent="0.3">
      <c r="A96" s="112"/>
      <c r="B96" s="119"/>
      <c r="C96" s="156"/>
      <c r="E96" s="23"/>
    </row>
    <row r="97" spans="1:10" x14ac:dyDescent="0.3">
      <c r="A97" s="112"/>
      <c r="B97" s="119"/>
      <c r="C97" s="156"/>
      <c r="E97" s="23"/>
    </row>
    <row r="98" spans="1:10" x14ac:dyDescent="0.3">
      <c r="A98" s="112"/>
      <c r="B98" s="119"/>
      <c r="C98" s="156"/>
      <c r="E98" s="23"/>
    </row>
    <row r="99" spans="1:10" ht="26.4" x14ac:dyDescent="0.3">
      <c r="A99" s="126" t="s">
        <v>193</v>
      </c>
      <c r="B99" s="124">
        <v>122.02</v>
      </c>
      <c r="C99" s="244">
        <v>399.57</v>
      </c>
      <c r="E99" s="23">
        <f>ROUND(C99*E$19+C99,2)</f>
        <v>419.55</v>
      </c>
      <c r="F99" s="160"/>
    </row>
    <row r="100" spans="1:10" ht="26.4" x14ac:dyDescent="0.3">
      <c r="A100" s="126" t="s">
        <v>194</v>
      </c>
      <c r="B100" s="124">
        <v>122.02</v>
      </c>
      <c r="C100" s="244">
        <v>399.57</v>
      </c>
      <c r="E100" s="23">
        <f>ROUND(C100*E$19+C100,2)</f>
        <v>419.55</v>
      </c>
      <c r="F100" s="160"/>
      <c r="J100"/>
    </row>
    <row r="101" spans="1:10" ht="26.4" x14ac:dyDescent="0.3">
      <c r="A101" s="126" t="s">
        <v>195</v>
      </c>
      <c r="B101" s="124">
        <v>68.98</v>
      </c>
      <c r="C101" s="244">
        <v>225.89</v>
      </c>
      <c r="E101" s="23">
        <f>ROUND(C101*E$19+C101,2)</f>
        <v>237.18</v>
      </c>
      <c r="F101" s="160"/>
    </row>
    <row r="102" spans="1:10" ht="26.4" x14ac:dyDescent="0.3">
      <c r="A102" s="126" t="s">
        <v>196</v>
      </c>
      <c r="B102" s="124">
        <v>305.04000000000002</v>
      </c>
      <c r="C102" s="244">
        <v>998.92</v>
      </c>
      <c r="E102" s="23">
        <f>ROUND(C102*E$19+C102,2)</f>
        <v>1048.8699999999999</v>
      </c>
      <c r="F102" s="160"/>
      <c r="J102"/>
    </row>
    <row r="103" spans="1:10" ht="26.4" x14ac:dyDescent="0.3">
      <c r="A103" s="126" t="s">
        <v>197</v>
      </c>
      <c r="B103" s="124">
        <v>762.6</v>
      </c>
      <c r="C103" s="244">
        <v>2497.31</v>
      </c>
      <c r="E103" s="23">
        <f>ROUND(C103*E$19+C103,2)</f>
        <v>2622.18</v>
      </c>
      <c r="F103" s="160"/>
    </row>
    <row r="104" spans="1:10" ht="26.4" x14ac:dyDescent="0.3">
      <c r="A104" s="126" t="s">
        <v>198</v>
      </c>
      <c r="B104" s="124">
        <v>335.1</v>
      </c>
      <c r="C104" s="244">
        <v>1097.3900000000001</v>
      </c>
      <c r="E104" s="23">
        <f>ROUND(C104*E$19+C104,2)</f>
        <v>1152.26</v>
      </c>
      <c r="F104" s="160"/>
      <c r="J104"/>
    </row>
    <row r="105" spans="1:10" ht="26.4" x14ac:dyDescent="0.3">
      <c r="A105" s="126" t="s">
        <v>199</v>
      </c>
      <c r="B105" s="124">
        <v>26.78</v>
      </c>
      <c r="C105" s="244">
        <v>87.67</v>
      </c>
      <c r="E105" s="23">
        <f>ROUND(C105*E$19+C105,2)</f>
        <v>92.05</v>
      </c>
      <c r="F105" s="160"/>
    </row>
    <row r="106" spans="1:10" ht="26.4" x14ac:dyDescent="0.3">
      <c r="A106" s="126" t="s">
        <v>200</v>
      </c>
      <c r="B106" s="124">
        <v>7.43</v>
      </c>
      <c r="C106" s="244">
        <v>24.35</v>
      </c>
      <c r="E106" s="23">
        <f>ROUND(C106*E$19+C106,2)</f>
        <v>25.57</v>
      </c>
      <c r="F106" s="160"/>
      <c r="G106" s="43"/>
      <c r="H106" s="43"/>
      <c r="I106" s="43"/>
      <c r="J106" s="43"/>
    </row>
    <row r="107" spans="1:10" ht="26.4" x14ac:dyDescent="0.3">
      <c r="A107" s="126" t="s">
        <v>201</v>
      </c>
      <c r="B107" s="124">
        <v>14.71</v>
      </c>
      <c r="C107" s="244">
        <v>48.19</v>
      </c>
      <c r="E107" s="23">
        <f>ROUND(C107*E$19+C107,2)</f>
        <v>50.6</v>
      </c>
      <c r="F107" s="160"/>
    </row>
    <row r="108" spans="1:10" ht="39.6" x14ac:dyDescent="0.3">
      <c r="A108" s="127" t="s">
        <v>202</v>
      </c>
      <c r="B108" s="124">
        <v>46.07</v>
      </c>
      <c r="C108" s="244">
        <v>150.86000000000001</v>
      </c>
      <c r="E108" s="23">
        <f>ROUND(C108*E$19+C108,2)</f>
        <v>158.4</v>
      </c>
      <c r="F108" s="160"/>
      <c r="J108"/>
    </row>
    <row r="109" spans="1:10" x14ac:dyDescent="0.3">
      <c r="A109" s="127" t="s">
        <v>203</v>
      </c>
      <c r="B109" s="124">
        <v>17.89</v>
      </c>
      <c r="C109" s="244"/>
      <c r="E109" s="23"/>
      <c r="F109" s="160"/>
      <c r="G109" s="43"/>
      <c r="H109" s="43"/>
      <c r="I109" s="43"/>
    </row>
    <row r="110" spans="1:10" ht="15.6" customHeight="1" x14ac:dyDescent="0.3">
      <c r="A110" s="226" t="s">
        <v>181</v>
      </c>
      <c r="B110" s="226"/>
      <c r="C110" s="244">
        <v>58.58</v>
      </c>
      <c r="E110" s="23">
        <f>ROUND(C110*E$19+C110,2)</f>
        <v>61.51</v>
      </c>
      <c r="F110" s="160"/>
      <c r="J110"/>
    </row>
    <row r="111" spans="1:10" ht="26.4" x14ac:dyDescent="0.3">
      <c r="A111" s="127" t="s">
        <v>204</v>
      </c>
      <c r="B111" s="124">
        <v>0.37</v>
      </c>
      <c r="C111" s="244">
        <v>1.2</v>
      </c>
      <c r="E111" s="23">
        <f>ROUND(C111*E$19+C111,2)</f>
        <v>1.26</v>
      </c>
      <c r="F111" s="160"/>
      <c r="G111" s="43"/>
      <c r="H111" s="43"/>
      <c r="I111" s="43"/>
    </row>
    <row r="112" spans="1:10" ht="26.4" x14ac:dyDescent="0.3">
      <c r="A112" s="127" t="s">
        <v>205</v>
      </c>
      <c r="B112" s="124">
        <v>201.13</v>
      </c>
      <c r="C112" s="244">
        <v>658.63</v>
      </c>
      <c r="E112" s="23">
        <f>ROUND(C112*E$19+C112,2)</f>
        <v>691.56</v>
      </c>
      <c r="F112" s="160"/>
      <c r="J112"/>
    </row>
    <row r="113" spans="1:10" ht="26.4" x14ac:dyDescent="0.3">
      <c r="A113" s="127" t="s">
        <v>153</v>
      </c>
      <c r="B113" s="124">
        <v>670.52</v>
      </c>
      <c r="C113" s="244">
        <v>2195.79</v>
      </c>
      <c r="E113" s="23">
        <f>ROUND(C113*E$19+C113,2)</f>
        <v>2305.58</v>
      </c>
      <c r="F113" s="160"/>
      <c r="G113" s="43"/>
      <c r="H113" s="43"/>
      <c r="I113" s="43"/>
    </row>
    <row r="114" spans="1:10" x14ac:dyDescent="0.3">
      <c r="A114" s="126" t="s">
        <v>154</v>
      </c>
      <c r="B114" s="124">
        <v>32.17</v>
      </c>
      <c r="C114" s="244">
        <v>105.35</v>
      </c>
      <c r="E114" s="23">
        <f>ROUND(C114*E$19+C114,2)</f>
        <v>110.62</v>
      </c>
    </row>
    <row r="115" spans="1:10" x14ac:dyDescent="0.3">
      <c r="A115" s="112"/>
      <c r="C115" s="156"/>
      <c r="D115" s="23"/>
      <c r="E115" s="23"/>
      <c r="F115" s="160"/>
      <c r="G115" s="43"/>
      <c r="H115" s="43"/>
      <c r="I115" s="43"/>
      <c r="J115" s="43"/>
    </row>
    <row r="116" spans="1:10" ht="44.25" customHeight="1" x14ac:dyDescent="0.3">
      <c r="A116" s="204" t="s">
        <v>230</v>
      </c>
      <c r="B116" s="204"/>
      <c r="C116" s="204"/>
      <c r="D116" s="204"/>
      <c r="E116" s="204"/>
    </row>
    <row r="117" spans="1:10" x14ac:dyDescent="0.3">
      <c r="J117"/>
    </row>
    <row r="119" spans="1:10" x14ac:dyDescent="0.3">
      <c r="G119" s="51"/>
      <c r="H119" s="48"/>
      <c r="I119" s="48"/>
      <c r="J119" s="48"/>
    </row>
    <row r="121" spans="1:10" x14ac:dyDescent="0.3">
      <c r="G121" s="109"/>
      <c r="H121"/>
      <c r="I121"/>
      <c r="J121"/>
    </row>
  </sheetData>
  <mergeCells count="21">
    <mergeCell ref="A33:B34"/>
    <mergeCell ref="A116:E116"/>
    <mergeCell ref="A110:B110"/>
    <mergeCell ref="A38:C38"/>
    <mergeCell ref="A47:C47"/>
    <mergeCell ref="A55:C55"/>
    <mergeCell ref="A62:C62"/>
    <mergeCell ref="A72:B72"/>
    <mergeCell ref="A20:B20"/>
    <mergeCell ref="A17:A18"/>
    <mergeCell ref="A1:E1"/>
    <mergeCell ref="A2:E2"/>
    <mergeCell ref="A3:E3"/>
    <mergeCell ref="A4:E4"/>
    <mergeCell ref="A5:E5"/>
    <mergeCell ref="A7:E7"/>
    <mergeCell ref="A8:E8"/>
    <mergeCell ref="A9:E9"/>
    <mergeCell ref="A10:E10"/>
    <mergeCell ref="A11:E11"/>
    <mergeCell ref="A12:E12"/>
  </mergeCells>
  <pageMargins left="0.39370078740157483" right="0.39370078740157483" top="0" bottom="0.39370078740157483" header="0" footer="0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opLeftCell="A28" workbookViewId="0">
      <selection activeCell="E29" sqref="E29"/>
    </sheetView>
  </sheetViews>
  <sheetFormatPr baseColWidth="10" defaultRowHeight="15.6" x14ac:dyDescent="0.3"/>
  <cols>
    <col min="1" max="1" width="30.44140625" customWidth="1"/>
    <col min="2" max="2" width="9.6640625" style="130" customWidth="1"/>
    <col min="3" max="3" width="14.6640625" style="262" customWidth="1"/>
    <col min="4" max="4" width="15.6640625" style="129" customWidth="1"/>
    <col min="5" max="5" width="14.44140625" customWidth="1"/>
    <col min="7" max="7" width="18.5546875" customWidth="1"/>
  </cols>
  <sheetData>
    <row r="1" spans="1:5" ht="24.9" customHeight="1" x14ac:dyDescent="0.3">
      <c r="A1" s="229" t="s">
        <v>252</v>
      </c>
      <c r="B1" s="230"/>
      <c r="C1" s="230"/>
      <c r="D1" s="230"/>
      <c r="E1" s="230"/>
    </row>
    <row r="2" spans="1:5" ht="51.9" customHeight="1" x14ac:dyDescent="0.3">
      <c r="A2" s="229" t="s">
        <v>209</v>
      </c>
      <c r="B2" s="208"/>
      <c r="C2" s="208"/>
      <c r="D2" s="208"/>
      <c r="E2" s="208"/>
    </row>
    <row r="3" spans="1:5" ht="43.5" customHeight="1" x14ac:dyDescent="0.3">
      <c r="A3" s="268" t="s">
        <v>253</v>
      </c>
      <c r="B3" s="268"/>
      <c r="C3" s="268"/>
      <c r="D3" s="268"/>
      <c r="E3" s="268"/>
    </row>
    <row r="4" spans="1:5" x14ac:dyDescent="0.3">
      <c r="A4" s="129"/>
      <c r="C4" s="260"/>
      <c r="D4" s="131"/>
    </row>
    <row r="5" spans="1:5" ht="21" x14ac:dyDescent="0.3">
      <c r="A5" s="269" t="s">
        <v>1</v>
      </c>
      <c r="B5" s="270"/>
      <c r="C5" s="270"/>
      <c r="D5" s="270"/>
      <c r="E5" s="270"/>
    </row>
    <row r="6" spans="1:5" ht="20.100000000000001" customHeight="1" x14ac:dyDescent="0.3">
      <c r="A6" s="227" t="s">
        <v>210</v>
      </c>
      <c r="B6" s="228"/>
      <c r="C6" s="228"/>
      <c r="D6" s="228"/>
      <c r="E6" s="228"/>
    </row>
    <row r="7" spans="1:5" ht="20.100000000000001" customHeight="1" x14ac:dyDescent="0.3">
      <c r="A7" s="227" t="s">
        <v>211</v>
      </c>
      <c r="B7" s="228"/>
      <c r="C7" s="228"/>
      <c r="D7" s="228"/>
      <c r="E7" s="228"/>
    </row>
    <row r="8" spans="1:5" ht="20.100000000000001" customHeight="1" x14ac:dyDescent="0.3">
      <c r="A8" s="227" t="s">
        <v>212</v>
      </c>
      <c r="B8" s="228"/>
      <c r="C8" s="228"/>
      <c r="D8" s="228"/>
      <c r="E8" s="228"/>
    </row>
    <row r="9" spans="1:5" x14ac:dyDescent="0.3">
      <c r="A9" s="129"/>
      <c r="C9" s="260"/>
      <c r="D9" s="131"/>
    </row>
    <row r="10" spans="1:5" x14ac:dyDescent="0.3">
      <c r="A10" s="129"/>
      <c r="B10" s="272"/>
      <c r="C10" s="260"/>
      <c r="D10" s="131"/>
      <c r="E10" s="129"/>
    </row>
    <row r="11" spans="1:5" x14ac:dyDescent="0.3">
      <c r="A11" s="132"/>
      <c r="C11" s="261"/>
      <c r="D11" s="133"/>
    </row>
    <row r="12" spans="1:5" x14ac:dyDescent="0.3">
      <c r="A12" s="134"/>
      <c r="C12" s="261"/>
      <c r="D12" s="135"/>
    </row>
    <row r="13" spans="1:5" ht="14.4" x14ac:dyDescent="0.3">
      <c r="A13" s="202" t="s">
        <v>184</v>
      </c>
      <c r="B13" s="35" t="s">
        <v>54</v>
      </c>
      <c r="C13" s="246" t="s">
        <v>229</v>
      </c>
      <c r="E13" s="153" t="s">
        <v>231</v>
      </c>
    </row>
    <row r="14" spans="1:5" ht="14.4" x14ac:dyDescent="0.3">
      <c r="A14" s="203"/>
      <c r="B14" s="36">
        <v>41729</v>
      </c>
      <c r="C14" s="271" t="s">
        <v>244</v>
      </c>
      <c r="E14" s="108" t="s">
        <v>243</v>
      </c>
    </row>
    <row r="15" spans="1:5" ht="14.4" x14ac:dyDescent="0.3">
      <c r="A15" s="32"/>
      <c r="B15" s="37"/>
      <c r="C15" s="155"/>
      <c r="E15" s="80">
        <v>0.05</v>
      </c>
    </row>
    <row r="16" spans="1:5" ht="20.100000000000001" customHeight="1" x14ac:dyDescent="0.3">
      <c r="A16" s="188" t="s">
        <v>6</v>
      </c>
      <c r="B16" s="233"/>
      <c r="E16" s="136"/>
    </row>
    <row r="17" spans="1:7" x14ac:dyDescent="0.3">
      <c r="A17" s="17" t="s">
        <v>7</v>
      </c>
      <c r="B17" s="42">
        <v>25.84</v>
      </c>
      <c r="C17" s="244">
        <v>84.62</v>
      </c>
      <c r="E17" s="23">
        <f>ROUND(C17*E$15+C17,2)</f>
        <v>88.85</v>
      </c>
      <c r="G17" s="160"/>
    </row>
    <row r="18" spans="1:7" x14ac:dyDescent="0.3">
      <c r="A18" s="112" t="s">
        <v>8</v>
      </c>
      <c r="B18" s="42">
        <v>28.07</v>
      </c>
      <c r="C18" s="244">
        <v>91.94</v>
      </c>
      <c r="E18" s="23">
        <f>ROUND(C18*E$15+C18,2)</f>
        <v>96.54</v>
      </c>
      <c r="G18" s="160"/>
    </row>
    <row r="19" spans="1:7" x14ac:dyDescent="0.3">
      <c r="A19" s="112" t="s">
        <v>9</v>
      </c>
      <c r="B19" s="42">
        <v>30.22</v>
      </c>
      <c r="C19" s="244">
        <v>98.97</v>
      </c>
      <c r="E19" s="23">
        <f>ROUND(C19*E$15+C19,2)</f>
        <v>103.92</v>
      </c>
      <c r="G19" s="160"/>
    </row>
    <row r="20" spans="1:7" x14ac:dyDescent="0.3">
      <c r="A20" s="112" t="s">
        <v>10</v>
      </c>
      <c r="B20" s="42">
        <v>32.28</v>
      </c>
      <c r="C20" s="244">
        <v>105.77</v>
      </c>
      <c r="E20" s="23">
        <f>ROUND(C20*E$15+C20,2)</f>
        <v>111.06</v>
      </c>
      <c r="G20" s="160"/>
    </row>
    <row r="21" spans="1:7" x14ac:dyDescent="0.3">
      <c r="A21" s="112" t="s">
        <v>11</v>
      </c>
      <c r="B21" s="42">
        <v>34.29</v>
      </c>
      <c r="C21" s="244">
        <v>112.3</v>
      </c>
      <c r="E21" s="23">
        <f>ROUND(C21*E$15+C21,2)</f>
        <v>117.92</v>
      </c>
      <c r="G21" s="160"/>
    </row>
    <row r="22" spans="1:7" x14ac:dyDescent="0.3">
      <c r="A22" s="112" t="s">
        <v>12</v>
      </c>
      <c r="B22" s="42">
        <v>35.6</v>
      </c>
      <c r="C22" s="244">
        <v>116.62</v>
      </c>
      <c r="E22" s="23">
        <f>ROUND(C22*E$15+C22,2)</f>
        <v>122.45</v>
      </c>
      <c r="G22" s="160"/>
    </row>
    <row r="23" spans="1:7" x14ac:dyDescent="0.3">
      <c r="A23" s="112" t="s">
        <v>13</v>
      </c>
      <c r="B23" s="42">
        <v>38.42</v>
      </c>
      <c r="C23" s="244">
        <v>125.84</v>
      </c>
      <c r="E23" s="23">
        <f>ROUND(C23*E$15+C23,2)</f>
        <v>132.13</v>
      </c>
      <c r="G23" s="160"/>
    </row>
    <row r="24" spans="1:7" ht="24.9" customHeight="1" x14ac:dyDescent="0.3">
      <c r="A24" s="137" t="s">
        <v>213</v>
      </c>
      <c r="B24" s="42"/>
      <c r="C24" s="244"/>
      <c r="E24" s="23"/>
      <c r="G24" s="160"/>
    </row>
    <row r="25" spans="1:7" x14ac:dyDescent="0.3">
      <c r="A25" s="112" t="s">
        <v>15</v>
      </c>
      <c r="B25" s="42">
        <v>38.42</v>
      </c>
      <c r="C25" s="244">
        <v>125.84</v>
      </c>
      <c r="E25" s="23">
        <f>ROUND(C25*E$15+C25,2)</f>
        <v>132.13</v>
      </c>
      <c r="G25" s="160"/>
    </row>
    <row r="26" spans="1:7" x14ac:dyDescent="0.3">
      <c r="A26" s="112" t="s">
        <v>16</v>
      </c>
      <c r="B26" s="42">
        <v>41.11</v>
      </c>
      <c r="C26" s="244">
        <v>134.66999999999999</v>
      </c>
      <c r="E26" s="23">
        <f>ROUND(C26*E$15+C26,2)</f>
        <v>141.4</v>
      </c>
      <c r="G26" s="160"/>
    </row>
    <row r="27" spans="1:7" x14ac:dyDescent="0.3">
      <c r="A27" s="112"/>
      <c r="B27" s="42"/>
      <c r="C27" s="244"/>
      <c r="E27" s="23"/>
      <c r="G27" s="160"/>
    </row>
    <row r="28" spans="1:7" ht="15.75" customHeight="1" x14ac:dyDescent="0.3">
      <c r="A28" s="170" t="s">
        <v>17</v>
      </c>
      <c r="B28" s="168"/>
      <c r="C28" s="263">
        <v>16800</v>
      </c>
      <c r="E28" s="22">
        <v>16800</v>
      </c>
      <c r="G28" s="164"/>
    </row>
    <row r="29" spans="1:7" ht="15.75" customHeight="1" x14ac:dyDescent="0.3">
      <c r="A29" s="170"/>
      <c r="B29" s="168"/>
      <c r="C29" s="264"/>
      <c r="E29" s="23"/>
      <c r="G29" s="160"/>
    </row>
    <row r="30" spans="1:7" x14ac:dyDescent="0.3">
      <c r="A30" s="138"/>
      <c r="B30" s="47"/>
      <c r="C30" s="156"/>
      <c r="E30" s="23"/>
      <c r="G30" s="160"/>
    </row>
    <row r="31" spans="1:7" x14ac:dyDescent="0.3">
      <c r="A31" s="138"/>
      <c r="B31" s="47"/>
      <c r="C31" s="156"/>
      <c r="E31" s="23"/>
      <c r="G31" s="160"/>
    </row>
    <row r="32" spans="1:7" s="31" customFormat="1" ht="20.100000000000001" customHeight="1" x14ac:dyDescent="0.3">
      <c r="A32" s="188" t="s">
        <v>18</v>
      </c>
      <c r="B32" s="233"/>
      <c r="C32" s="233"/>
      <c r="E32" s="23"/>
      <c r="G32" s="160"/>
    </row>
    <row r="33" spans="1:7" x14ac:dyDescent="0.3">
      <c r="A33" s="139" t="s">
        <v>19</v>
      </c>
      <c r="B33" s="42">
        <v>5007.38</v>
      </c>
      <c r="C33" s="244">
        <v>16401.080000000002</v>
      </c>
      <c r="E33" s="23">
        <f>ROUND(C33*E$15+C33,2)</f>
        <v>17221.13</v>
      </c>
      <c r="G33" s="160"/>
    </row>
    <row r="34" spans="1:7" x14ac:dyDescent="0.3">
      <c r="A34" s="139" t="s">
        <v>20</v>
      </c>
      <c r="B34" s="42">
        <v>5557.35</v>
      </c>
      <c r="C34" s="244">
        <v>18202.5</v>
      </c>
      <c r="E34" s="23">
        <f>ROUND(C34*E$15+C34,2)</f>
        <v>19112.63</v>
      </c>
      <c r="G34" s="160"/>
    </row>
    <row r="35" spans="1:7" x14ac:dyDescent="0.3">
      <c r="A35" s="139" t="s">
        <v>21</v>
      </c>
      <c r="B35" s="42">
        <v>6416.73</v>
      </c>
      <c r="C35" s="244">
        <v>21017.29</v>
      </c>
      <c r="E35" s="23">
        <f>ROUND(C35*E$15+C35,2)</f>
        <v>22068.15</v>
      </c>
      <c r="G35" s="160"/>
    </row>
    <row r="36" spans="1:7" x14ac:dyDescent="0.3">
      <c r="A36" s="139" t="s">
        <v>22</v>
      </c>
      <c r="B36" s="42">
        <v>7008.48</v>
      </c>
      <c r="C36" s="244">
        <v>22955.48</v>
      </c>
      <c r="E36" s="23">
        <f>ROUND(C36*E$15+C36,2)</f>
        <v>24103.25</v>
      </c>
      <c r="G36" s="160"/>
    </row>
    <row r="37" spans="1:7" x14ac:dyDescent="0.3">
      <c r="A37" s="138"/>
      <c r="B37" s="47"/>
      <c r="C37" s="156"/>
      <c r="E37" s="23"/>
      <c r="G37" s="160"/>
    </row>
    <row r="38" spans="1:7" ht="20.100000000000001" customHeight="1" x14ac:dyDescent="0.3">
      <c r="A38" s="188" t="s">
        <v>23</v>
      </c>
      <c r="B38" s="188"/>
      <c r="C38" s="188"/>
      <c r="E38" s="23"/>
      <c r="G38" s="160"/>
    </row>
    <row r="39" spans="1:7" x14ac:dyDescent="0.3">
      <c r="A39" s="53" t="s">
        <v>24</v>
      </c>
      <c r="B39" s="42">
        <v>5007.38</v>
      </c>
      <c r="C39" s="244">
        <v>16401.080000000002</v>
      </c>
      <c r="E39" s="23">
        <f>ROUND(C39*E$15+C39,2)</f>
        <v>17221.13</v>
      </c>
      <c r="G39" s="160"/>
    </row>
    <row r="40" spans="1:7" x14ac:dyDescent="0.3">
      <c r="A40" s="53" t="s">
        <v>25</v>
      </c>
      <c r="B40" s="42">
        <v>5557.35</v>
      </c>
      <c r="C40" s="244">
        <v>18202.5</v>
      </c>
      <c r="E40" s="23">
        <f>ROUND(C40*E$15+C40,2)</f>
        <v>19112.63</v>
      </c>
      <c r="G40" s="160"/>
    </row>
    <row r="41" spans="1:7" x14ac:dyDescent="0.3">
      <c r="A41" s="53" t="s">
        <v>26</v>
      </c>
      <c r="B41" s="42">
        <v>6739.02</v>
      </c>
      <c r="C41" s="244">
        <v>22072.880000000001</v>
      </c>
      <c r="E41" s="23">
        <f>ROUND(C41*E$15+C41,2)</f>
        <v>23176.52</v>
      </c>
      <c r="G41" s="160"/>
    </row>
    <row r="42" spans="1:7" x14ac:dyDescent="0.3">
      <c r="A42" s="53" t="s">
        <v>27</v>
      </c>
      <c r="B42" s="42">
        <v>7008.48</v>
      </c>
      <c r="C42" s="244">
        <v>22955.48</v>
      </c>
      <c r="E42" s="23">
        <f>ROUND(C42*E$15+C42,2)</f>
        <v>24103.25</v>
      </c>
      <c r="G42" s="160"/>
    </row>
    <row r="43" spans="1:7" x14ac:dyDescent="0.3">
      <c r="A43" s="53" t="s">
        <v>28</v>
      </c>
      <c r="B43" s="42">
        <v>7674.05</v>
      </c>
      <c r="C43" s="244">
        <v>25135.5</v>
      </c>
      <c r="E43" s="23">
        <f>ROUND(C43*E$15+C43,2)</f>
        <v>26392.28</v>
      </c>
      <c r="G43" s="160"/>
    </row>
    <row r="44" spans="1:7" s="24" customFormat="1" x14ac:dyDescent="0.3">
      <c r="A44" s="53"/>
      <c r="B44" s="42"/>
      <c r="C44" s="156"/>
      <c r="E44" s="23"/>
      <c r="G44" s="160"/>
    </row>
    <row r="45" spans="1:7" ht="20.100000000000001" customHeight="1" x14ac:dyDescent="0.3">
      <c r="A45" s="188" t="s">
        <v>30</v>
      </c>
      <c r="B45" s="188"/>
      <c r="C45" s="188"/>
      <c r="E45" s="23"/>
      <c r="G45" s="160"/>
    </row>
    <row r="46" spans="1:7" x14ac:dyDescent="0.3">
      <c r="A46" s="139" t="s">
        <v>31</v>
      </c>
      <c r="B46" s="42">
        <v>4814.4399999999996</v>
      </c>
      <c r="C46" s="244">
        <v>15769.2</v>
      </c>
      <c r="E46" s="23">
        <f>ROUND(C46*E$15+C46,2)</f>
        <v>16557.66</v>
      </c>
      <c r="G46" s="160"/>
    </row>
    <row r="47" spans="1:7" x14ac:dyDescent="0.3">
      <c r="A47" s="139" t="s">
        <v>32</v>
      </c>
      <c r="B47" s="42">
        <v>5239.33</v>
      </c>
      <c r="C47" s="244">
        <v>17160.810000000001</v>
      </c>
      <c r="E47" s="23">
        <f>ROUND(C47*E$15+C47,2)</f>
        <v>18018.849999999999</v>
      </c>
      <c r="G47" s="160"/>
    </row>
    <row r="48" spans="1:7" x14ac:dyDescent="0.3">
      <c r="A48" s="139" t="s">
        <v>33</v>
      </c>
      <c r="B48" s="42">
        <v>5962.8</v>
      </c>
      <c r="C48" s="244">
        <v>19530.509999999998</v>
      </c>
      <c r="E48" s="23">
        <f>ROUND(C48*E$15+C48,2)</f>
        <v>20507.04</v>
      </c>
      <c r="G48" s="160"/>
    </row>
    <row r="49" spans="1:7" x14ac:dyDescent="0.3">
      <c r="A49" s="138"/>
      <c r="B49" s="47"/>
      <c r="C49" s="156"/>
      <c r="E49" s="23"/>
      <c r="G49" s="160"/>
    </row>
    <row r="50" spans="1:7" x14ac:dyDescent="0.3">
      <c r="A50" s="138"/>
      <c r="B50" s="47"/>
      <c r="C50" s="156"/>
      <c r="E50" s="23"/>
      <c r="G50" s="160"/>
    </row>
    <row r="51" spans="1:7" ht="15.75" customHeight="1" x14ac:dyDescent="0.3">
      <c r="A51" s="138"/>
      <c r="B51" s="47"/>
      <c r="C51" s="156"/>
      <c r="E51" s="23"/>
      <c r="G51" s="160"/>
    </row>
    <row r="52" spans="1:7" ht="20.100000000000001" customHeight="1" x14ac:dyDescent="0.3">
      <c r="A52" s="188" t="s">
        <v>157</v>
      </c>
      <c r="B52" s="188"/>
      <c r="C52" s="188"/>
      <c r="E52" s="23"/>
      <c r="G52" s="160"/>
    </row>
    <row r="53" spans="1:7" x14ac:dyDescent="0.3">
      <c r="A53" s="139" t="s">
        <v>34</v>
      </c>
      <c r="B53" s="42">
        <v>22.82</v>
      </c>
      <c r="C53" s="244">
        <v>74.760000000000005</v>
      </c>
      <c r="E53" s="23">
        <f>ROUND(C53*E$15+C53,2)</f>
        <v>78.5</v>
      </c>
      <c r="G53" s="160"/>
    </row>
    <row r="54" spans="1:7" x14ac:dyDescent="0.3">
      <c r="A54" s="139" t="s">
        <v>35</v>
      </c>
      <c r="B54" s="42">
        <v>23.49</v>
      </c>
      <c r="C54" s="244">
        <v>76.959999999999994</v>
      </c>
      <c r="E54" s="23">
        <f>ROUND(C54*E$15+C54,2)</f>
        <v>80.81</v>
      </c>
      <c r="G54" s="160"/>
    </row>
    <row r="55" spans="1:7" x14ac:dyDescent="0.3">
      <c r="A55" s="139"/>
      <c r="B55" s="42"/>
      <c r="C55" s="244"/>
      <c r="E55" s="23"/>
      <c r="G55" s="160"/>
    </row>
    <row r="56" spans="1:7" s="31" customFormat="1" ht="20.100000000000001" customHeight="1" x14ac:dyDescent="0.3">
      <c r="A56" s="140" t="s">
        <v>214</v>
      </c>
      <c r="B56" s="42"/>
      <c r="C56" s="244"/>
      <c r="E56" s="23"/>
      <c r="G56" s="160"/>
    </row>
    <row r="57" spans="1:7" x14ac:dyDescent="0.3">
      <c r="A57" s="139" t="s">
        <v>36</v>
      </c>
      <c r="B57" s="42">
        <v>21.82</v>
      </c>
      <c r="C57" s="244">
        <v>71.45</v>
      </c>
      <c r="E57" s="23">
        <f>ROUND(C57*E$15+C57,2)</f>
        <v>75.02</v>
      </c>
      <c r="G57" s="160"/>
    </row>
    <row r="58" spans="1:7" x14ac:dyDescent="0.3">
      <c r="A58" s="139" t="s">
        <v>37</v>
      </c>
      <c r="B58" s="42">
        <v>23</v>
      </c>
      <c r="C58" s="244">
        <v>75.319999999999993</v>
      </c>
      <c r="E58" s="23">
        <f>ROUND(C58*E$15+C58,2)</f>
        <v>79.09</v>
      </c>
      <c r="G58" s="160"/>
    </row>
    <row r="59" spans="1:7" x14ac:dyDescent="0.3">
      <c r="A59" s="139" t="s">
        <v>38</v>
      </c>
      <c r="B59" s="42">
        <v>23.75</v>
      </c>
      <c r="C59" s="244">
        <v>77.790000000000006</v>
      </c>
      <c r="E59" s="23">
        <f>ROUND(C59*E$15+C59,2)</f>
        <v>81.680000000000007</v>
      </c>
      <c r="G59" s="160"/>
    </row>
    <row r="60" spans="1:7" x14ac:dyDescent="0.3">
      <c r="A60" s="139" t="s">
        <v>39</v>
      </c>
      <c r="B60" s="42">
        <v>24.68</v>
      </c>
      <c r="C60" s="244">
        <v>80.849999999999994</v>
      </c>
      <c r="E60" s="23">
        <f>ROUND(C60*E$15+C60,2)</f>
        <v>84.89</v>
      </c>
      <c r="G60" s="160"/>
    </row>
    <row r="61" spans="1:7" x14ac:dyDescent="0.3">
      <c r="A61" s="139"/>
      <c r="B61" s="47"/>
      <c r="C61" s="244"/>
      <c r="E61" s="23"/>
      <c r="G61" s="160"/>
    </row>
    <row r="62" spans="1:7" ht="20.100000000000001" customHeight="1" x14ac:dyDescent="0.3">
      <c r="A62" s="188" t="s">
        <v>192</v>
      </c>
      <c r="B62" s="189"/>
      <c r="C62" s="244"/>
      <c r="E62" s="23"/>
      <c r="G62" s="160"/>
    </row>
    <row r="63" spans="1:7" ht="20.100000000000001" customHeight="1" x14ac:dyDescent="0.3">
      <c r="A63" s="123" t="s">
        <v>160</v>
      </c>
      <c r="B63" s="47"/>
      <c r="C63" s="244"/>
      <c r="E63" s="23"/>
      <c r="G63" s="160"/>
    </row>
    <row r="64" spans="1:7" x14ac:dyDescent="0.3">
      <c r="A64" s="139" t="s">
        <v>40</v>
      </c>
      <c r="B64" s="42">
        <v>3868.17</v>
      </c>
      <c r="C64" s="244">
        <v>12669.73</v>
      </c>
      <c r="E64" s="23">
        <f>ROUND(C64*E$15+C64,2)</f>
        <v>13303.22</v>
      </c>
      <c r="G64" s="160"/>
    </row>
    <row r="65" spans="1:7" x14ac:dyDescent="0.3">
      <c r="A65" s="139" t="s">
        <v>41</v>
      </c>
      <c r="B65" s="42">
        <v>3984.96</v>
      </c>
      <c r="C65" s="244">
        <v>13052.29</v>
      </c>
      <c r="E65" s="23">
        <f>ROUND(C65*E$15+C65,2)</f>
        <v>13704.9</v>
      </c>
      <c r="G65" s="160"/>
    </row>
    <row r="66" spans="1:7" x14ac:dyDescent="0.3">
      <c r="A66" s="139" t="s">
        <v>42</v>
      </c>
      <c r="B66" s="42">
        <v>3992.44</v>
      </c>
      <c r="C66" s="244">
        <v>13076.77</v>
      </c>
      <c r="E66" s="23">
        <f>ROUND(C66*E$15+C66,2)</f>
        <v>13730.61</v>
      </c>
      <c r="G66" s="160"/>
    </row>
    <row r="67" spans="1:7" x14ac:dyDescent="0.3">
      <c r="A67" s="139" t="s">
        <v>43</v>
      </c>
      <c r="B67" s="42">
        <v>4015.72</v>
      </c>
      <c r="C67" s="244">
        <v>13153.03</v>
      </c>
      <c r="E67" s="23">
        <f>ROUND(C67*E$15+C67,2)</f>
        <v>13810.68</v>
      </c>
      <c r="G67" s="160"/>
    </row>
    <row r="68" spans="1:7" x14ac:dyDescent="0.3">
      <c r="A68" s="139"/>
      <c r="B68" s="42"/>
      <c r="C68" s="244"/>
      <c r="E68" s="23"/>
      <c r="G68" s="160"/>
    </row>
    <row r="69" spans="1:7" ht="20.100000000000001" customHeight="1" x14ac:dyDescent="0.3">
      <c r="A69" s="123" t="s">
        <v>161</v>
      </c>
      <c r="B69" s="42"/>
      <c r="C69" s="244"/>
      <c r="E69" s="23"/>
      <c r="G69" s="160"/>
    </row>
    <row r="70" spans="1:7" x14ac:dyDescent="0.3">
      <c r="A70" s="139" t="s">
        <v>42</v>
      </c>
      <c r="B70" s="42">
        <v>4470.22</v>
      </c>
      <c r="C70" s="244">
        <v>14641.68</v>
      </c>
      <c r="E70" s="23">
        <f>ROUND(C70*E$15+C70,2)</f>
        <v>15373.76</v>
      </c>
      <c r="G70" s="160"/>
    </row>
    <row r="71" spans="1:7" x14ac:dyDescent="0.3">
      <c r="A71" s="139" t="s">
        <v>43</v>
      </c>
      <c r="B71" s="42">
        <v>4623.55</v>
      </c>
      <c r="C71" s="244">
        <v>15143.94</v>
      </c>
      <c r="E71" s="23">
        <f>ROUND(C71*E$15+C71,2)</f>
        <v>15901.14</v>
      </c>
      <c r="G71" s="160"/>
    </row>
    <row r="72" spans="1:7" x14ac:dyDescent="0.3">
      <c r="A72" s="138"/>
      <c r="B72" s="42"/>
      <c r="C72" s="156"/>
      <c r="E72" s="23"/>
      <c r="G72" s="160"/>
    </row>
    <row r="73" spans="1:7" x14ac:dyDescent="0.3">
      <c r="A73" s="138"/>
      <c r="B73" s="42"/>
      <c r="C73" s="156"/>
      <c r="E73" s="23"/>
    </row>
    <row r="74" spans="1:7" x14ac:dyDescent="0.3">
      <c r="A74" s="138"/>
      <c r="B74" s="42"/>
      <c r="C74" s="156"/>
      <c r="E74" s="23"/>
    </row>
    <row r="75" spans="1:7" ht="31.2" x14ac:dyDescent="0.3">
      <c r="A75" s="141" t="s">
        <v>215</v>
      </c>
      <c r="B75" s="42">
        <v>122.02</v>
      </c>
      <c r="C75" s="244">
        <v>399.57</v>
      </c>
      <c r="E75" s="23">
        <f>ROUND(C75*E$15+C75,2)</f>
        <v>419.55</v>
      </c>
      <c r="G75" s="160"/>
    </row>
    <row r="76" spans="1:7" ht="31.2" x14ac:dyDescent="0.3">
      <c r="A76" s="141" t="s">
        <v>216</v>
      </c>
      <c r="B76" s="42">
        <v>122.02</v>
      </c>
      <c r="C76" s="244">
        <v>399.57</v>
      </c>
      <c r="E76" s="23">
        <f>ROUND(C76*E$15+C76,2)</f>
        <v>419.55</v>
      </c>
      <c r="G76" s="160"/>
    </row>
    <row r="77" spans="1:7" ht="31.2" x14ac:dyDescent="0.3">
      <c r="A77" s="141" t="s">
        <v>50</v>
      </c>
      <c r="B77" s="42">
        <v>68.98</v>
      </c>
      <c r="C77" s="244">
        <v>225.89</v>
      </c>
      <c r="E77" s="23">
        <f>ROUND(C77*E$15+C77,2)</f>
        <v>237.18</v>
      </c>
      <c r="G77" s="160"/>
    </row>
    <row r="78" spans="1:7" ht="31.5" customHeight="1" x14ac:dyDescent="0.3">
      <c r="A78" s="141" t="s">
        <v>217</v>
      </c>
      <c r="B78" s="42">
        <v>305.04000000000002</v>
      </c>
      <c r="C78" s="244">
        <v>998.92</v>
      </c>
      <c r="E78" s="23">
        <f>ROUND(C78*E$15+C78,2)</f>
        <v>1048.8699999999999</v>
      </c>
      <c r="G78" s="160"/>
    </row>
    <row r="79" spans="1:7" ht="31.5" customHeight="1" x14ac:dyDescent="0.3">
      <c r="A79" s="141" t="s">
        <v>218</v>
      </c>
      <c r="B79" s="42">
        <v>762.6</v>
      </c>
      <c r="C79" s="244">
        <v>2497.31</v>
      </c>
      <c r="E79" s="23">
        <f>ROUND(C79*E$15+C79,2)</f>
        <v>2622.18</v>
      </c>
      <c r="G79" s="160"/>
    </row>
    <row r="80" spans="1:7" ht="31.2" x14ac:dyDescent="0.3">
      <c r="A80" s="141" t="s">
        <v>219</v>
      </c>
      <c r="B80" s="42">
        <v>335.1</v>
      </c>
      <c r="C80" s="244">
        <v>1097.3900000000001</v>
      </c>
      <c r="E80" s="23">
        <f>ROUND(C80*E$15+C80,2)</f>
        <v>1152.26</v>
      </c>
      <c r="G80" s="160"/>
    </row>
    <row r="81" spans="1:11" ht="31.2" x14ac:dyDescent="0.3">
      <c r="A81" s="141" t="s">
        <v>220</v>
      </c>
      <c r="B81" s="42">
        <v>26.78</v>
      </c>
      <c r="C81" s="244">
        <v>87.67</v>
      </c>
      <c r="E81" s="23">
        <f>ROUND(C81*E$15+C81,2)</f>
        <v>92.05</v>
      </c>
      <c r="G81" s="160"/>
    </row>
    <row r="82" spans="1:11" ht="31.2" x14ac:dyDescent="0.3">
      <c r="A82" s="141" t="s">
        <v>221</v>
      </c>
      <c r="B82" s="42">
        <v>7.43</v>
      </c>
      <c r="C82" s="244">
        <v>24.35</v>
      </c>
      <c r="E82" s="23">
        <f>ROUND(C82*E$15+C82,2)</f>
        <v>25.57</v>
      </c>
      <c r="G82" s="160"/>
      <c r="H82" s="43"/>
      <c r="I82" s="43"/>
      <c r="J82" s="43"/>
    </row>
    <row r="83" spans="1:11" ht="31.2" x14ac:dyDescent="0.3">
      <c r="A83" s="141" t="s">
        <v>222</v>
      </c>
      <c r="B83" s="42">
        <v>14.71</v>
      </c>
      <c r="C83" s="244">
        <v>48.19</v>
      </c>
      <c r="E83" s="23">
        <f>ROUND(C83*E$15+C83,2)</f>
        <v>50.6</v>
      </c>
      <c r="G83" s="160"/>
    </row>
    <row r="84" spans="1:11" ht="46.8" x14ac:dyDescent="0.3">
      <c r="A84" s="142" t="s">
        <v>223</v>
      </c>
      <c r="B84" s="42">
        <v>46.07</v>
      </c>
      <c r="C84" s="244">
        <v>150.86000000000001</v>
      </c>
      <c r="E84" s="23">
        <f>ROUND(C84*E$15+C84,2)</f>
        <v>158.4</v>
      </c>
      <c r="G84" s="160"/>
    </row>
    <row r="85" spans="1:11" ht="46.8" x14ac:dyDescent="0.3">
      <c r="A85" s="142" t="s">
        <v>224</v>
      </c>
      <c r="B85" s="42">
        <v>17.89</v>
      </c>
      <c r="C85" s="244">
        <v>58.58</v>
      </c>
      <c r="E85" s="23">
        <f>ROUND(C85*E$15+C85,2)</f>
        <v>61.51</v>
      </c>
      <c r="G85" s="160"/>
      <c r="H85" s="43"/>
      <c r="I85" s="43"/>
      <c r="J85" s="43"/>
      <c r="K85" s="43"/>
    </row>
    <row r="86" spans="1:11" ht="31.2" x14ac:dyDescent="0.3">
      <c r="A86" s="142" t="s">
        <v>225</v>
      </c>
      <c r="B86" s="42">
        <v>0.37</v>
      </c>
      <c r="C86" s="244">
        <v>1.2</v>
      </c>
      <c r="E86" s="23">
        <f>ROUND(C86*E$15+C86,2)</f>
        <v>1.26</v>
      </c>
      <c r="G86" s="160"/>
    </row>
    <row r="87" spans="1:11" ht="31.5" customHeight="1" x14ac:dyDescent="0.3">
      <c r="A87" s="142" t="s">
        <v>226</v>
      </c>
      <c r="B87" s="42">
        <v>201.13</v>
      </c>
      <c r="C87" s="244">
        <v>658.63</v>
      </c>
      <c r="E87" s="23">
        <f>ROUND(C87*E$15+C87,2)</f>
        <v>691.56</v>
      </c>
      <c r="G87" s="160"/>
      <c r="H87" s="43"/>
      <c r="I87" s="43"/>
      <c r="J87" s="43"/>
      <c r="K87" s="43"/>
    </row>
    <row r="88" spans="1:11" x14ac:dyDescent="0.3">
      <c r="A88" s="234" t="s">
        <v>227</v>
      </c>
      <c r="B88" s="234"/>
      <c r="C88" s="244">
        <v>2195.79</v>
      </c>
      <c r="E88" s="23">
        <f>ROUND(C88*E$15+C88,2)</f>
        <v>2305.58</v>
      </c>
      <c r="G88" s="160"/>
    </row>
    <row r="89" spans="1:11" x14ac:dyDescent="0.3">
      <c r="A89" s="142"/>
      <c r="B89" s="42"/>
      <c r="C89" s="266"/>
      <c r="E89" s="23"/>
      <c r="G89" s="160"/>
      <c r="H89" s="43"/>
      <c r="I89" s="43"/>
      <c r="J89" s="43"/>
      <c r="K89" s="43"/>
    </row>
    <row r="90" spans="1:11" x14ac:dyDescent="0.3">
      <c r="A90" s="141" t="s">
        <v>154</v>
      </c>
      <c r="B90" s="42">
        <v>35.6</v>
      </c>
      <c r="C90" s="244">
        <v>116.62</v>
      </c>
      <c r="E90" s="23">
        <f>ROUND(C90*E$15+C90,2)</f>
        <v>122.45</v>
      </c>
    </row>
    <row r="91" spans="1:11" x14ac:dyDescent="0.3">
      <c r="A91" s="138"/>
      <c r="C91" s="267"/>
      <c r="D91" s="131"/>
      <c r="E91" s="143"/>
      <c r="G91" s="160"/>
      <c r="H91" s="43"/>
      <c r="I91" s="43"/>
      <c r="J91" s="43"/>
      <c r="K91" s="43"/>
    </row>
    <row r="92" spans="1:11" ht="44.25" customHeight="1" x14ac:dyDescent="0.3">
      <c r="A92" s="204" t="str">
        <f>'ANEXO A'!$A$200</f>
        <v>SALARIOS RESULTANTES DE LA APLICACIÓN DE LOS PORCENTUALES ESTABLECIDOS EN EL ACTA ACUERDO EN EL EXPEDIENTE N° _____/__ DEL __ DE ______  DE 2018, MTEySS.</v>
      </c>
      <c r="B92" s="204"/>
      <c r="C92" s="204"/>
      <c r="D92" s="204"/>
      <c r="E92" s="204"/>
    </row>
  </sheetData>
  <mergeCells count="16">
    <mergeCell ref="A52:C52"/>
    <mergeCell ref="A62:B62"/>
    <mergeCell ref="A88:B88"/>
    <mergeCell ref="A92:E92"/>
    <mergeCell ref="A13:A14"/>
    <mergeCell ref="A8:E8"/>
    <mergeCell ref="A16:B16"/>
    <mergeCell ref="A32:C32"/>
    <mergeCell ref="A38:C38"/>
    <mergeCell ref="A45:C45"/>
    <mergeCell ref="A7:E7"/>
    <mergeCell ref="A1:E1"/>
    <mergeCell ref="A2:E2"/>
    <mergeCell ref="A3:E3"/>
    <mergeCell ref="A5:E5"/>
    <mergeCell ref="A6:E6"/>
  </mergeCells>
  <pageMargins left="0.39370078740157483" right="0.39370078740157483" top="0.39370078740157483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tabSelected="1" topLeftCell="A13" workbookViewId="0">
      <selection activeCell="E30" sqref="E30"/>
    </sheetView>
  </sheetViews>
  <sheetFormatPr baseColWidth="10" defaultRowHeight="15.6" x14ac:dyDescent="0.3"/>
  <cols>
    <col min="1" max="1" width="30.44140625" customWidth="1"/>
    <col min="2" max="2" width="7.44140625" style="28" customWidth="1"/>
    <col min="3" max="3" width="13.33203125" style="159" customWidth="1"/>
    <col min="4" max="4" width="13" style="1" customWidth="1"/>
    <col min="5" max="5" width="13.5546875" style="29" customWidth="1"/>
    <col min="6" max="6" width="16" customWidth="1"/>
    <col min="7" max="7" width="15.44140625" customWidth="1"/>
  </cols>
  <sheetData>
    <row r="1" spans="1:5" ht="24.9" customHeight="1" x14ac:dyDescent="0.3">
      <c r="A1" s="235" t="s">
        <v>254</v>
      </c>
      <c r="B1" s="236"/>
      <c r="C1" s="236"/>
      <c r="D1" s="236"/>
      <c r="E1" s="236"/>
    </row>
    <row r="2" spans="1:5" ht="24.9" customHeight="1" x14ac:dyDescent="0.3">
      <c r="A2" s="237" t="s">
        <v>0</v>
      </c>
      <c r="B2" s="230"/>
      <c r="C2" s="230"/>
      <c r="D2" s="230"/>
      <c r="E2" s="230"/>
    </row>
    <row r="3" spans="1:5" s="1" customFormat="1" ht="39.9" customHeight="1" x14ac:dyDescent="0.3">
      <c r="A3" s="278" t="s">
        <v>257</v>
      </c>
      <c r="B3" s="258"/>
      <c r="C3" s="258"/>
      <c r="D3" s="258"/>
      <c r="E3" s="258"/>
    </row>
    <row r="4" spans="1:5" ht="15" x14ac:dyDescent="0.3">
      <c r="A4" s="2"/>
      <c r="B4" s="3"/>
      <c r="C4" s="273"/>
      <c r="E4" s="4"/>
    </row>
    <row r="5" spans="1:5" ht="20.399999999999999" x14ac:dyDescent="0.3">
      <c r="A5" s="231" t="s">
        <v>1</v>
      </c>
      <c r="B5" s="232"/>
      <c r="C5" s="232"/>
      <c r="D5" s="232"/>
      <c r="E5" s="232"/>
    </row>
    <row r="6" spans="1:5" ht="14.4" x14ac:dyDescent="0.3">
      <c r="A6" s="238" t="s">
        <v>2</v>
      </c>
      <c r="B6" s="239"/>
      <c r="C6" s="239"/>
      <c r="D6" s="239"/>
      <c r="E6" s="239"/>
    </row>
    <row r="7" spans="1:5" ht="14.4" x14ac:dyDescent="0.3">
      <c r="A7" s="240" t="s">
        <v>3</v>
      </c>
      <c r="B7" s="241"/>
      <c r="C7" s="241"/>
      <c r="D7" s="241"/>
      <c r="E7" s="241"/>
    </row>
    <row r="8" spans="1:5" ht="14.4" x14ac:dyDescent="0.3">
      <c r="A8" s="238" t="s">
        <v>4</v>
      </c>
      <c r="B8" s="239"/>
      <c r="C8" s="239"/>
      <c r="D8" s="239"/>
      <c r="E8" s="239"/>
    </row>
    <row r="9" spans="1:5" ht="14.4" x14ac:dyDescent="0.3">
      <c r="A9" s="238" t="s">
        <v>5</v>
      </c>
      <c r="B9" s="239"/>
      <c r="C9" s="239"/>
      <c r="D9" s="239"/>
      <c r="E9" s="239"/>
    </row>
    <row r="10" spans="1:5" x14ac:dyDescent="0.3">
      <c r="A10" s="5"/>
      <c r="B10" s="3"/>
      <c r="C10" s="274"/>
      <c r="E10" s="6"/>
    </row>
    <row r="11" spans="1:5" ht="15" x14ac:dyDescent="0.3">
      <c r="A11" s="7"/>
      <c r="B11" s="3"/>
      <c r="C11" s="273"/>
      <c r="E11" s="8"/>
    </row>
    <row r="12" spans="1:5" x14ac:dyDescent="0.3">
      <c r="A12" s="7"/>
      <c r="B12" s="3"/>
      <c r="C12" s="274"/>
      <c r="E12" s="9"/>
    </row>
    <row r="13" spans="1:5" ht="15" customHeight="1" x14ac:dyDescent="0.3">
      <c r="A13" s="202" t="s">
        <v>184</v>
      </c>
      <c r="B13" s="35" t="s">
        <v>54</v>
      </c>
      <c r="C13" s="246" t="s">
        <v>229</v>
      </c>
      <c r="E13" s="1" t="s">
        <v>231</v>
      </c>
    </row>
    <row r="14" spans="1:5" ht="14.4" x14ac:dyDescent="0.3">
      <c r="A14" s="202"/>
      <c r="B14" s="36">
        <v>41729</v>
      </c>
      <c r="C14" s="246" t="s">
        <v>256</v>
      </c>
      <c r="E14" s="1" t="s">
        <v>255</v>
      </c>
    </row>
    <row r="15" spans="1:5" ht="14.4" x14ac:dyDescent="0.3">
      <c r="A15" s="32"/>
      <c r="B15" s="37"/>
      <c r="C15" s="155"/>
      <c r="E15" s="80">
        <v>0.05</v>
      </c>
    </row>
    <row r="16" spans="1:5" x14ac:dyDescent="0.3">
      <c r="A16" s="12" t="s">
        <v>6</v>
      </c>
      <c r="B16" s="11"/>
      <c r="C16" s="275"/>
      <c r="E16" s="13"/>
    </row>
    <row r="17" spans="1:7" x14ac:dyDescent="0.3">
      <c r="A17" s="14"/>
      <c r="B17" s="15"/>
      <c r="C17" s="276"/>
      <c r="E17" s="16"/>
    </row>
    <row r="18" spans="1:7" x14ac:dyDescent="0.3">
      <c r="A18" s="17" t="s">
        <v>7</v>
      </c>
      <c r="B18" s="18"/>
      <c r="C18" s="244">
        <v>76.489999999999995</v>
      </c>
      <c r="E18" s="23">
        <f>ROUND(C18*E$15+C18,2)</f>
        <v>80.31</v>
      </c>
      <c r="G18" s="160"/>
    </row>
    <row r="19" spans="1:7" x14ac:dyDescent="0.3">
      <c r="A19" s="14" t="s">
        <v>8</v>
      </c>
      <c r="B19" s="18"/>
      <c r="C19" s="244">
        <v>83.23</v>
      </c>
      <c r="E19" s="23">
        <f>ROUND(C19*E$15+C19,2)</f>
        <v>87.39</v>
      </c>
      <c r="G19" s="160"/>
    </row>
    <row r="20" spans="1:7" x14ac:dyDescent="0.3">
      <c r="A20" s="14" t="s">
        <v>9</v>
      </c>
      <c r="B20" s="18"/>
      <c r="C20" s="244">
        <v>89.32</v>
      </c>
      <c r="E20" s="23">
        <f>ROUND(C20*E$15+C20,2)</f>
        <v>93.79</v>
      </c>
      <c r="G20" s="160"/>
    </row>
    <row r="21" spans="1:7" x14ac:dyDescent="0.3">
      <c r="A21" s="14" t="s">
        <v>10</v>
      </c>
      <c r="B21" s="18"/>
      <c r="C21" s="244">
        <v>95.72</v>
      </c>
      <c r="E21" s="23">
        <f>ROUND(C21*E$15+C21,2)</f>
        <v>100.51</v>
      </c>
      <c r="G21" s="160"/>
    </row>
    <row r="22" spans="1:7" x14ac:dyDescent="0.3">
      <c r="A22" s="14" t="s">
        <v>11</v>
      </c>
      <c r="B22" s="18"/>
      <c r="C22" s="244">
        <v>101.42</v>
      </c>
      <c r="E22" s="23">
        <f>ROUND(C22*E$15+C22,2)</f>
        <v>106.49</v>
      </c>
      <c r="G22" s="160"/>
    </row>
    <row r="23" spans="1:7" x14ac:dyDescent="0.3">
      <c r="A23" s="14" t="s">
        <v>12</v>
      </c>
      <c r="B23" s="18"/>
      <c r="C23" s="244">
        <v>105.67</v>
      </c>
      <c r="E23" s="23">
        <f>ROUND(C23*E$15+C23,2)</f>
        <v>110.95</v>
      </c>
      <c r="G23" s="160"/>
    </row>
    <row r="24" spans="1:7" x14ac:dyDescent="0.3">
      <c r="A24" s="14" t="s">
        <v>13</v>
      </c>
      <c r="B24" s="18"/>
      <c r="C24" s="244">
        <v>114.13</v>
      </c>
      <c r="E24" s="23">
        <f>ROUND(C24*E$15+C24,2)</f>
        <v>119.84</v>
      </c>
      <c r="G24" s="160"/>
    </row>
    <row r="25" spans="1:7" s="21" customFormat="1" ht="24.9" customHeight="1" x14ac:dyDescent="0.3">
      <c r="A25" s="20" t="s">
        <v>14</v>
      </c>
      <c r="B25" s="18"/>
      <c r="C25" s="244"/>
      <c r="E25" s="23"/>
      <c r="G25" s="160"/>
    </row>
    <row r="26" spans="1:7" x14ac:dyDescent="0.3">
      <c r="A26" s="14" t="s">
        <v>15</v>
      </c>
      <c r="B26" s="18"/>
      <c r="C26" s="244">
        <v>114.13</v>
      </c>
      <c r="E26" s="23">
        <f>ROUND(C26*E$15+C26,2)</f>
        <v>119.84</v>
      </c>
      <c r="G26" s="160"/>
    </row>
    <row r="27" spans="1:7" x14ac:dyDescent="0.3">
      <c r="A27" s="14" t="s">
        <v>16</v>
      </c>
      <c r="B27" s="18"/>
      <c r="C27" s="244">
        <v>122.13</v>
      </c>
      <c r="E27" s="23">
        <f>ROUND(C27*E$15+C27,2)</f>
        <v>128.24</v>
      </c>
      <c r="G27" s="160"/>
    </row>
    <row r="28" spans="1:7" x14ac:dyDescent="0.3">
      <c r="A28" s="14"/>
      <c r="B28" s="18"/>
      <c r="C28" s="244"/>
      <c r="E28" s="23"/>
      <c r="G28" s="160"/>
    </row>
    <row r="29" spans="1:7" x14ac:dyDescent="0.3">
      <c r="A29" s="186" t="s">
        <v>17</v>
      </c>
      <c r="B29" s="205"/>
      <c r="C29" s="263">
        <v>16800</v>
      </c>
      <c r="E29" s="22">
        <v>16800</v>
      </c>
      <c r="G29" s="164"/>
    </row>
    <row r="30" spans="1:7" ht="15.75" customHeight="1" x14ac:dyDescent="0.3">
      <c r="A30" s="205"/>
      <c r="B30" s="205"/>
      <c r="C30" s="265"/>
      <c r="E30" s="23"/>
      <c r="F30" s="144"/>
      <c r="G30" s="160"/>
    </row>
    <row r="31" spans="1:7" x14ac:dyDescent="0.3">
      <c r="A31" s="26"/>
      <c r="B31" s="26"/>
      <c r="C31" s="265"/>
      <c r="E31" s="23"/>
      <c r="F31" s="43"/>
      <c r="G31" s="160"/>
    </row>
    <row r="32" spans="1:7" x14ac:dyDescent="0.3">
      <c r="A32" s="10"/>
      <c r="B32" s="18"/>
      <c r="C32" s="156"/>
      <c r="E32" s="23"/>
      <c r="F32" s="43"/>
      <c r="G32" s="160"/>
    </row>
    <row r="33" spans="1:7" x14ac:dyDescent="0.3">
      <c r="A33" s="10"/>
      <c r="B33" s="18"/>
      <c r="C33" s="156"/>
      <c r="E33" s="23"/>
      <c r="F33" s="43"/>
      <c r="G33" s="160"/>
    </row>
    <row r="34" spans="1:7" ht="20.100000000000001" customHeight="1" x14ac:dyDescent="0.3">
      <c r="A34" s="206" t="s">
        <v>18</v>
      </c>
      <c r="B34" s="242"/>
      <c r="C34" s="242"/>
      <c r="E34" s="23"/>
      <c r="F34" s="43"/>
      <c r="G34" s="160"/>
    </row>
    <row r="35" spans="1:7" x14ac:dyDescent="0.3">
      <c r="A35" s="25" t="s">
        <v>19</v>
      </c>
      <c r="B35" s="18"/>
      <c r="C35" s="244">
        <v>14152.45</v>
      </c>
      <c r="E35" s="23">
        <f>ROUND(C35*E$15+C35,2)</f>
        <v>14860.07</v>
      </c>
      <c r="G35" s="160"/>
    </row>
    <row r="36" spans="1:7" x14ac:dyDescent="0.3">
      <c r="A36" s="25" t="s">
        <v>20</v>
      </c>
      <c r="B36" s="18"/>
      <c r="C36" s="244">
        <v>15706.27</v>
      </c>
      <c r="E36" s="23">
        <f>ROUND(C36*E$15+C36,2)</f>
        <v>16491.580000000002</v>
      </c>
      <c r="G36" s="160"/>
    </row>
    <row r="37" spans="1:7" x14ac:dyDescent="0.3">
      <c r="A37" s="25" t="s">
        <v>21</v>
      </c>
      <c r="B37" s="18"/>
      <c r="C37" s="244">
        <v>18137.669999999998</v>
      </c>
      <c r="E37" s="23">
        <f>ROUND(C37*E$15+C37,2)</f>
        <v>19044.55</v>
      </c>
      <c r="G37" s="160"/>
    </row>
    <row r="38" spans="1:7" x14ac:dyDescent="0.3">
      <c r="A38" s="25" t="s">
        <v>22</v>
      </c>
      <c r="B38" s="18"/>
      <c r="C38" s="244">
        <v>19808.55</v>
      </c>
      <c r="E38" s="23">
        <f>ROUND(C38*E$15+C38,2)</f>
        <v>20798.98</v>
      </c>
      <c r="G38" s="160"/>
    </row>
    <row r="39" spans="1:7" x14ac:dyDescent="0.3">
      <c r="A39" s="10"/>
      <c r="B39" s="18"/>
      <c r="C39" s="244"/>
      <c r="E39" s="23"/>
      <c r="G39" s="160"/>
    </row>
    <row r="40" spans="1:7" ht="20.100000000000001" customHeight="1" x14ac:dyDescent="0.3">
      <c r="A40" s="206" t="s">
        <v>23</v>
      </c>
      <c r="B40" s="243"/>
      <c r="C40" s="244"/>
      <c r="E40" s="23"/>
      <c r="G40" s="160"/>
    </row>
    <row r="41" spans="1:7" x14ac:dyDescent="0.3">
      <c r="A41" s="26" t="s">
        <v>24</v>
      </c>
      <c r="B41" s="18"/>
      <c r="C41" s="244">
        <v>14152.45</v>
      </c>
      <c r="E41" s="23">
        <f>ROUND(C41*E$15+C41,2)</f>
        <v>14860.07</v>
      </c>
      <c r="G41" s="160"/>
    </row>
    <row r="42" spans="1:7" x14ac:dyDescent="0.3">
      <c r="A42" s="26" t="s">
        <v>25</v>
      </c>
      <c r="B42" s="18"/>
      <c r="C42" s="244">
        <v>15706.27</v>
      </c>
      <c r="E42" s="23">
        <f>ROUND(C42*E$15+C42,2)</f>
        <v>16491.580000000002</v>
      </c>
      <c r="G42" s="160"/>
    </row>
    <row r="43" spans="1:7" x14ac:dyDescent="0.3">
      <c r="A43" s="26" t="s">
        <v>26</v>
      </c>
      <c r="B43" s="18"/>
      <c r="C43" s="244">
        <v>16789.62</v>
      </c>
      <c r="E43" s="23">
        <f>ROUND(C43*E$15+C43,2)</f>
        <v>17629.099999999999</v>
      </c>
      <c r="G43" s="160"/>
    </row>
    <row r="44" spans="1:7" x14ac:dyDescent="0.3">
      <c r="A44" s="26" t="s">
        <v>27</v>
      </c>
      <c r="B44" s="18"/>
      <c r="C44" s="244">
        <v>19046.21</v>
      </c>
      <c r="E44" s="23">
        <f>ROUND(C44*E$15+C44,2)</f>
        <v>19998.52</v>
      </c>
      <c r="G44" s="160"/>
    </row>
    <row r="45" spans="1:7" x14ac:dyDescent="0.3">
      <c r="A45" s="26" t="s">
        <v>28</v>
      </c>
      <c r="B45" s="18"/>
      <c r="C45" s="244">
        <v>19807.650000000001</v>
      </c>
      <c r="E45" s="23">
        <f>ROUND(C45*E$15+C45,2)</f>
        <v>20798.03</v>
      </c>
      <c r="G45" s="160"/>
    </row>
    <row r="46" spans="1:7" x14ac:dyDescent="0.3">
      <c r="A46" s="26" t="s">
        <v>29</v>
      </c>
      <c r="B46" s="18"/>
      <c r="C46" s="244">
        <v>21686.34</v>
      </c>
      <c r="E46" s="23">
        <f>ROUND(C46*E$15+C46,2)</f>
        <v>22770.66</v>
      </c>
      <c r="G46" s="160"/>
    </row>
    <row r="47" spans="1:7" x14ac:dyDescent="0.3">
      <c r="A47" s="26"/>
      <c r="B47" s="18"/>
      <c r="C47" s="277"/>
      <c r="E47" s="23"/>
      <c r="G47" s="160"/>
    </row>
    <row r="48" spans="1:7" x14ac:dyDescent="0.3">
      <c r="A48" s="26"/>
      <c r="B48" s="18"/>
      <c r="C48" s="277"/>
      <c r="E48" s="23"/>
      <c r="G48" s="160"/>
    </row>
    <row r="49" spans="1:7" ht="34.5" customHeight="1" x14ac:dyDescent="0.3">
      <c r="A49" s="206" t="s">
        <v>30</v>
      </c>
      <c r="B49" s="189"/>
      <c r="C49" s="277"/>
      <c r="E49" s="23"/>
      <c r="G49" s="160"/>
    </row>
    <row r="50" spans="1:7" x14ac:dyDescent="0.3">
      <c r="A50" s="25" t="s">
        <v>31</v>
      </c>
      <c r="B50" s="18"/>
      <c r="C50" s="244">
        <v>13848.12</v>
      </c>
      <c r="E50" s="23">
        <f>ROUND(C50*E$15+C50,2)</f>
        <v>14540.53</v>
      </c>
      <c r="G50" s="160"/>
    </row>
    <row r="51" spans="1:7" x14ac:dyDescent="0.3">
      <c r="A51" s="25" t="s">
        <v>32</v>
      </c>
      <c r="B51" s="18"/>
      <c r="C51" s="244">
        <v>15072.04</v>
      </c>
      <c r="E51" s="23">
        <f>ROUND(C51*E$15+C51,2)</f>
        <v>15825.64</v>
      </c>
      <c r="G51" s="160"/>
    </row>
    <row r="52" spans="1:7" x14ac:dyDescent="0.3">
      <c r="A52" s="25" t="s">
        <v>33</v>
      </c>
      <c r="B52" s="18"/>
      <c r="C52" s="244">
        <v>17151.38</v>
      </c>
      <c r="E52" s="23">
        <f>ROUND(C52*E$15+C52,2)</f>
        <v>18008.95</v>
      </c>
      <c r="G52" s="160"/>
    </row>
    <row r="53" spans="1:7" x14ac:dyDescent="0.3">
      <c r="A53" s="10"/>
      <c r="B53" s="18"/>
      <c r="C53" s="277"/>
      <c r="E53" s="23"/>
      <c r="G53" s="160"/>
    </row>
    <row r="54" spans="1:7" x14ac:dyDescent="0.3">
      <c r="A54" s="10"/>
      <c r="B54" s="18"/>
      <c r="C54" s="277"/>
      <c r="E54" s="23"/>
      <c r="G54" s="160"/>
    </row>
    <row r="55" spans="1:7" x14ac:dyDescent="0.3">
      <c r="A55" s="10"/>
      <c r="B55" s="18"/>
      <c r="C55" s="277"/>
      <c r="E55" s="23"/>
      <c r="G55" s="160"/>
    </row>
    <row r="56" spans="1:7" x14ac:dyDescent="0.3">
      <c r="A56" s="10"/>
      <c r="B56" s="18"/>
      <c r="C56" s="277"/>
      <c r="E56" s="23"/>
      <c r="G56" s="160"/>
    </row>
    <row r="57" spans="1:7" x14ac:dyDescent="0.3">
      <c r="A57" s="10"/>
      <c r="B57" s="18"/>
      <c r="C57" s="277"/>
      <c r="E57" s="23"/>
      <c r="G57" s="160"/>
    </row>
    <row r="58" spans="1:7" x14ac:dyDescent="0.3">
      <c r="A58" s="25" t="s">
        <v>34</v>
      </c>
      <c r="B58" s="18"/>
      <c r="C58" s="244">
        <v>68.650000000000006</v>
      </c>
      <c r="E58" s="23">
        <f>ROUND(C58*E$15+C58,2)</f>
        <v>72.08</v>
      </c>
      <c r="G58" s="160"/>
    </row>
    <row r="59" spans="1:7" x14ac:dyDescent="0.3">
      <c r="A59" s="25" t="s">
        <v>35</v>
      </c>
      <c r="B59" s="18"/>
      <c r="C59" s="244">
        <v>70.790000000000006</v>
      </c>
      <c r="E59" s="23">
        <f>ROUND(C59*E$15+C59,2)</f>
        <v>74.33</v>
      </c>
      <c r="G59" s="160"/>
    </row>
    <row r="60" spans="1:7" x14ac:dyDescent="0.3">
      <c r="A60" s="25"/>
      <c r="B60" s="18"/>
      <c r="C60" s="244"/>
      <c r="E60" s="23"/>
      <c r="G60" s="160"/>
    </row>
    <row r="61" spans="1:7" x14ac:dyDescent="0.3">
      <c r="A61" s="10"/>
      <c r="B61" s="18"/>
      <c r="C61" s="244"/>
      <c r="E61" s="23"/>
      <c r="G61" s="160"/>
    </row>
    <row r="62" spans="1:7" x14ac:dyDescent="0.3">
      <c r="A62" s="25" t="s">
        <v>36</v>
      </c>
      <c r="B62" s="18"/>
      <c r="C62" s="244">
        <v>65.33</v>
      </c>
      <c r="E62" s="23">
        <f>ROUND(C62*E$15+C62,2)</f>
        <v>68.599999999999994</v>
      </c>
      <c r="G62" s="160"/>
    </row>
    <row r="63" spans="1:7" x14ac:dyDescent="0.3">
      <c r="A63" s="25" t="s">
        <v>37</v>
      </c>
      <c r="B63" s="18"/>
      <c r="C63" s="244">
        <v>69</v>
      </c>
      <c r="E63" s="23">
        <f>ROUND(C63*E$15+C63,2)</f>
        <v>72.45</v>
      </c>
      <c r="G63" s="160"/>
    </row>
    <row r="64" spans="1:7" x14ac:dyDescent="0.3">
      <c r="A64" s="25" t="s">
        <v>38</v>
      </c>
      <c r="B64" s="18"/>
      <c r="C64" s="244">
        <v>70.72</v>
      </c>
      <c r="E64" s="23">
        <f>ROUND(C64*E$15+C64,2)</f>
        <v>74.260000000000005</v>
      </c>
      <c r="G64" s="160"/>
    </row>
    <row r="65" spans="1:7" x14ac:dyDescent="0.3">
      <c r="A65" s="25" t="s">
        <v>39</v>
      </c>
      <c r="B65" s="18"/>
      <c r="C65" s="244">
        <v>73.7</v>
      </c>
      <c r="E65" s="23">
        <f>ROUND(C65*E$15+C65,2)</f>
        <v>77.39</v>
      </c>
      <c r="G65" s="160"/>
    </row>
    <row r="66" spans="1:7" x14ac:dyDescent="0.3">
      <c r="A66" s="10"/>
      <c r="B66" s="18"/>
      <c r="C66" s="244"/>
      <c r="E66" s="23"/>
      <c r="G66" s="160"/>
    </row>
    <row r="67" spans="1:7" x14ac:dyDescent="0.3">
      <c r="A67" s="10"/>
      <c r="B67" s="18"/>
      <c r="C67" s="244"/>
      <c r="E67" s="23"/>
      <c r="G67" s="160"/>
    </row>
    <row r="68" spans="1:7" x14ac:dyDescent="0.3">
      <c r="A68" s="10"/>
      <c r="B68" s="18"/>
      <c r="C68" s="244"/>
      <c r="E68" s="23"/>
      <c r="G68" s="160"/>
    </row>
    <row r="69" spans="1:7" x14ac:dyDescent="0.3">
      <c r="A69" s="25" t="s">
        <v>40</v>
      </c>
      <c r="B69" s="18"/>
      <c r="C69" s="244">
        <v>12343.65</v>
      </c>
      <c r="E69" s="23">
        <f>ROUND(C69*E$15+C69,2)</f>
        <v>12960.83</v>
      </c>
      <c r="G69" s="160"/>
    </row>
    <row r="70" spans="1:7" x14ac:dyDescent="0.3">
      <c r="A70" s="25" t="s">
        <v>41</v>
      </c>
      <c r="B70" s="18"/>
      <c r="C70" s="244">
        <v>12714.97</v>
      </c>
      <c r="E70" s="23">
        <f>ROUND(C70*E$15+C70,2)</f>
        <v>13350.72</v>
      </c>
      <c r="G70" s="160"/>
    </row>
    <row r="71" spans="1:7" x14ac:dyDescent="0.3">
      <c r="A71" s="25" t="s">
        <v>42</v>
      </c>
      <c r="B71" s="18"/>
      <c r="C71" s="244">
        <v>12739.77</v>
      </c>
      <c r="E71" s="23">
        <f>ROUND(C71*E$15+C71,2)</f>
        <v>13376.76</v>
      </c>
      <c r="G71" s="160"/>
    </row>
    <row r="72" spans="1:7" x14ac:dyDescent="0.3">
      <c r="A72" s="25" t="s">
        <v>43</v>
      </c>
      <c r="B72" s="18"/>
      <c r="C72" s="244">
        <v>12813.79</v>
      </c>
      <c r="E72" s="23">
        <f>ROUND(C72*E$15+C72,2)</f>
        <v>13454.48</v>
      </c>
      <c r="G72" s="160"/>
    </row>
    <row r="73" spans="1:7" x14ac:dyDescent="0.3">
      <c r="A73" s="10"/>
      <c r="B73" s="18"/>
      <c r="C73" s="244"/>
      <c r="E73" s="23"/>
      <c r="G73" s="160"/>
    </row>
    <row r="74" spans="1:7" x14ac:dyDescent="0.3">
      <c r="A74" s="25" t="s">
        <v>42</v>
      </c>
      <c r="B74" s="18"/>
      <c r="C74" s="244">
        <v>14258.09</v>
      </c>
      <c r="E74" s="23">
        <f>ROUND(C74*E$15+C74,2)</f>
        <v>14970.99</v>
      </c>
      <c r="G74" s="160"/>
    </row>
    <row r="75" spans="1:7" x14ac:dyDescent="0.3">
      <c r="A75" s="25" t="s">
        <v>43</v>
      </c>
      <c r="B75" s="18"/>
      <c r="C75" s="244">
        <v>14746.13</v>
      </c>
      <c r="E75" s="23">
        <f>ROUND(C75*E$15+C75,2)</f>
        <v>15483.44</v>
      </c>
      <c r="G75" s="160"/>
    </row>
    <row r="76" spans="1:7" x14ac:dyDescent="0.3">
      <c r="A76" s="10"/>
      <c r="B76" s="18"/>
      <c r="C76" s="277"/>
      <c r="E76" s="23"/>
      <c r="G76" s="160"/>
    </row>
    <row r="77" spans="1:7" x14ac:dyDescent="0.3">
      <c r="A77" s="10"/>
      <c r="B77" s="18"/>
      <c r="C77" s="277"/>
      <c r="E77" s="23"/>
      <c r="G77" s="160"/>
    </row>
    <row r="78" spans="1:7" x14ac:dyDescent="0.3">
      <c r="A78" s="10"/>
      <c r="B78" s="18"/>
      <c r="C78" s="277"/>
      <c r="E78" s="23"/>
      <c r="G78" s="160"/>
    </row>
    <row r="79" spans="1:7" x14ac:dyDescent="0.3">
      <c r="A79" s="10"/>
      <c r="B79" s="18"/>
      <c r="C79" s="277"/>
      <c r="E79" s="23"/>
      <c r="G79" s="160"/>
    </row>
    <row r="80" spans="1:7" x14ac:dyDescent="0.3">
      <c r="A80" s="25" t="s">
        <v>44</v>
      </c>
      <c r="B80" s="18"/>
      <c r="C80" s="244">
        <v>101.42</v>
      </c>
      <c r="E80" s="23">
        <f>ROUND(C80*E$15+C80,2)</f>
        <v>106.49</v>
      </c>
      <c r="G80" s="160"/>
    </row>
    <row r="81" spans="1:8" x14ac:dyDescent="0.3">
      <c r="A81" s="25" t="s">
        <v>45</v>
      </c>
      <c r="B81" s="18"/>
      <c r="C81" s="244">
        <v>105.67</v>
      </c>
      <c r="E81" s="23">
        <f>ROUND(C81*E$15+C81,2)</f>
        <v>110.95</v>
      </c>
      <c r="G81" s="160"/>
    </row>
    <row r="82" spans="1:8" x14ac:dyDescent="0.3">
      <c r="A82" s="25" t="s">
        <v>46</v>
      </c>
      <c r="B82" s="18"/>
      <c r="C82" s="244">
        <v>114.13</v>
      </c>
      <c r="E82" s="23">
        <f>ROUND(C82*E$15+C82,2)</f>
        <v>119.84</v>
      </c>
      <c r="G82" s="160"/>
    </row>
    <row r="83" spans="1:8" x14ac:dyDescent="0.3">
      <c r="A83" s="10"/>
      <c r="B83" s="18"/>
      <c r="C83" s="244"/>
      <c r="E83" s="23"/>
      <c r="G83" s="160"/>
    </row>
    <row r="84" spans="1:8" x14ac:dyDescent="0.3">
      <c r="A84" s="10"/>
      <c r="B84" s="18"/>
      <c r="C84" s="244"/>
      <c r="E84" s="23"/>
      <c r="G84" s="160"/>
    </row>
    <row r="85" spans="1:8" x14ac:dyDescent="0.3">
      <c r="A85" s="25" t="s">
        <v>47</v>
      </c>
      <c r="B85" s="18"/>
      <c r="C85" s="244">
        <v>101.42</v>
      </c>
      <c r="E85" s="23">
        <f>ROUND(C85*E$15+C85,2)</f>
        <v>106.49</v>
      </c>
      <c r="G85" s="160"/>
    </row>
    <row r="86" spans="1:8" x14ac:dyDescent="0.3">
      <c r="A86" s="25" t="s">
        <v>48</v>
      </c>
      <c r="B86" s="18"/>
      <c r="C86" s="244">
        <v>105.67</v>
      </c>
      <c r="E86" s="23">
        <f>ROUND(C86*E$15+C86,2)</f>
        <v>110.95</v>
      </c>
      <c r="G86" s="160"/>
    </row>
    <row r="87" spans="1:8" x14ac:dyDescent="0.3">
      <c r="A87" s="25" t="s">
        <v>49</v>
      </c>
      <c r="B87" s="18"/>
      <c r="C87" s="244">
        <v>114.13</v>
      </c>
      <c r="E87" s="23">
        <f>ROUND(C87*E$15+C87,2)</f>
        <v>119.84</v>
      </c>
      <c r="G87" s="160"/>
    </row>
    <row r="88" spans="1:8" ht="13.5" customHeight="1" x14ac:dyDescent="0.3">
      <c r="A88" s="10"/>
      <c r="B88" s="18"/>
      <c r="C88" s="277"/>
      <c r="E88" s="23"/>
      <c r="G88" s="160"/>
    </row>
    <row r="89" spans="1:8" ht="19.5" customHeight="1" x14ac:dyDescent="0.3">
      <c r="A89" s="10"/>
      <c r="B89" s="18"/>
      <c r="C89" s="277"/>
      <c r="E89" s="23"/>
      <c r="G89" s="160"/>
    </row>
    <row r="90" spans="1:8" x14ac:dyDescent="0.3">
      <c r="A90" s="10"/>
      <c r="B90" s="18"/>
      <c r="C90" s="277"/>
      <c r="E90" s="23"/>
    </row>
    <row r="91" spans="1:8" ht="26.4" x14ac:dyDescent="0.3">
      <c r="A91" s="126" t="s">
        <v>193</v>
      </c>
      <c r="B91" s="124">
        <v>122.02</v>
      </c>
      <c r="C91" s="244">
        <v>399.57</v>
      </c>
      <c r="E91" s="23">
        <f>ROUND(C91*E$15+C91,2)</f>
        <v>419.55</v>
      </c>
      <c r="H91" s="160"/>
    </row>
    <row r="92" spans="1:8" ht="26.4" x14ac:dyDescent="0.3">
      <c r="A92" s="126" t="s">
        <v>194</v>
      </c>
      <c r="B92" s="124">
        <v>122.02</v>
      </c>
      <c r="C92" s="244">
        <v>399.57</v>
      </c>
      <c r="E92" s="23">
        <f>ROUND(C92*E$15+C92,2)</f>
        <v>419.55</v>
      </c>
      <c r="H92" s="160"/>
    </row>
    <row r="93" spans="1:8" ht="26.4" x14ac:dyDescent="0.3">
      <c r="A93" s="126" t="s">
        <v>195</v>
      </c>
      <c r="B93" s="124">
        <v>68.98</v>
      </c>
      <c r="C93" s="244">
        <v>225.89</v>
      </c>
      <c r="E93" s="23">
        <f>ROUND(C93*E$15+C93,2)</f>
        <v>237.18</v>
      </c>
      <c r="H93" s="160"/>
    </row>
    <row r="94" spans="1:8" ht="26.4" x14ac:dyDescent="0.3">
      <c r="A94" s="126" t="s">
        <v>196</v>
      </c>
      <c r="B94" s="124">
        <v>305.04000000000002</v>
      </c>
      <c r="C94" s="244">
        <v>998.92</v>
      </c>
      <c r="E94" s="23">
        <f>ROUND(C94*E$15+C94,2)</f>
        <v>1048.8699999999999</v>
      </c>
      <c r="H94" s="160"/>
    </row>
    <row r="95" spans="1:8" ht="26.4" x14ac:dyDescent="0.3">
      <c r="A95" s="126" t="s">
        <v>197</v>
      </c>
      <c r="B95" s="124">
        <v>762.6</v>
      </c>
      <c r="C95" s="244">
        <v>2497.31</v>
      </c>
      <c r="E95" s="23">
        <f>ROUND(C95*E$15+C95,2)</f>
        <v>2622.18</v>
      </c>
      <c r="H95" s="160"/>
    </row>
    <row r="96" spans="1:8" ht="26.4" x14ac:dyDescent="0.3">
      <c r="A96" s="126" t="s">
        <v>198</v>
      </c>
      <c r="B96" s="124">
        <v>335.1</v>
      </c>
      <c r="C96" s="244">
        <v>1097.3900000000001</v>
      </c>
      <c r="E96" s="23">
        <f>ROUND(C96*E$15+C96,2)</f>
        <v>1152.26</v>
      </c>
      <c r="H96" s="160"/>
    </row>
    <row r="97" spans="1:10" ht="26.4" x14ac:dyDescent="0.3">
      <c r="A97" s="126" t="s">
        <v>199</v>
      </c>
      <c r="B97" s="124">
        <v>26.78</v>
      </c>
      <c r="C97" s="244">
        <v>87.67</v>
      </c>
      <c r="E97" s="23">
        <f>ROUND(C97*E$15+C97,2)</f>
        <v>92.05</v>
      </c>
      <c r="H97" s="160"/>
    </row>
    <row r="98" spans="1:10" ht="26.4" x14ac:dyDescent="0.3">
      <c r="A98" s="126" t="s">
        <v>200</v>
      </c>
      <c r="B98" s="124">
        <v>7.43</v>
      </c>
      <c r="C98" s="244">
        <v>24.35</v>
      </c>
      <c r="E98" s="23">
        <f>ROUND(C98*E$15+C98,2)</f>
        <v>25.57</v>
      </c>
      <c r="H98" s="160"/>
    </row>
    <row r="99" spans="1:10" ht="26.4" x14ac:dyDescent="0.3">
      <c r="A99" s="126" t="s">
        <v>201</v>
      </c>
      <c r="B99" s="124">
        <v>14.71</v>
      </c>
      <c r="C99" s="244">
        <v>48.19</v>
      </c>
      <c r="E99" s="23">
        <f>ROUND(C99*E$15+C99,2)</f>
        <v>50.6</v>
      </c>
      <c r="H99" s="160"/>
    </row>
    <row r="100" spans="1:10" ht="36.75" customHeight="1" x14ac:dyDescent="0.3">
      <c r="A100" s="127" t="s">
        <v>202</v>
      </c>
      <c r="B100" s="124">
        <v>46.07</v>
      </c>
      <c r="C100" s="244">
        <v>150.86000000000001</v>
      </c>
      <c r="E100" s="23">
        <f>ROUND(C100*E$15+C100,2)</f>
        <v>158.4</v>
      </c>
      <c r="H100" s="160"/>
    </row>
    <row r="101" spans="1:10" x14ac:dyDescent="0.3">
      <c r="A101" s="127" t="s">
        <v>203</v>
      </c>
      <c r="B101" s="124">
        <v>17.89</v>
      </c>
      <c r="C101" s="244"/>
      <c r="E101" s="23"/>
      <c r="H101" s="160"/>
    </row>
    <row r="102" spans="1:10" x14ac:dyDescent="0.3">
      <c r="A102" s="226" t="s">
        <v>181</v>
      </c>
      <c r="B102" s="226"/>
      <c r="C102" s="244">
        <v>58.58</v>
      </c>
      <c r="E102" s="23">
        <f>ROUND(C102*E$15+C102,2)</f>
        <v>61.51</v>
      </c>
      <c r="H102" s="160"/>
    </row>
    <row r="103" spans="1:10" ht="33" customHeight="1" x14ac:dyDescent="0.3">
      <c r="A103" s="127" t="s">
        <v>204</v>
      </c>
      <c r="B103" s="124">
        <v>0.37</v>
      </c>
      <c r="C103" s="244">
        <v>1.2</v>
      </c>
      <c r="E103" s="23">
        <f>ROUND(C103*E$15+C103,2)</f>
        <v>1.26</v>
      </c>
      <c r="H103" s="160"/>
    </row>
    <row r="104" spans="1:10" ht="33" customHeight="1" x14ac:dyDescent="0.3">
      <c r="A104" s="127" t="s">
        <v>205</v>
      </c>
      <c r="B104" s="124">
        <v>201.13</v>
      </c>
      <c r="C104" s="244">
        <v>658.63</v>
      </c>
      <c r="E104" s="23">
        <f>ROUND(C104*E$15+C104,2)</f>
        <v>691.56</v>
      </c>
      <c r="H104" s="160"/>
    </row>
    <row r="105" spans="1:10" ht="26.4" x14ac:dyDescent="0.3">
      <c r="A105" s="127" t="s">
        <v>153</v>
      </c>
      <c r="B105" s="124">
        <v>670.52</v>
      </c>
      <c r="C105" s="244">
        <v>2195.79</v>
      </c>
      <c r="E105" s="23">
        <f>ROUND(C105*E$15+C105,2)</f>
        <v>2305.58</v>
      </c>
      <c r="H105" s="160"/>
      <c r="I105" s="43"/>
      <c r="J105" s="43"/>
    </row>
    <row r="106" spans="1:10" ht="31.2" x14ac:dyDescent="0.3">
      <c r="A106" s="27" t="s">
        <v>51</v>
      </c>
      <c r="B106" s="18"/>
      <c r="C106" s="244">
        <v>105.67</v>
      </c>
      <c r="E106" s="23">
        <f>ROUND(C106*E$15+C106,2)</f>
        <v>110.95</v>
      </c>
      <c r="H106" s="160"/>
    </row>
    <row r="107" spans="1:10" x14ac:dyDescent="0.3">
      <c r="G107" s="18"/>
      <c r="H107" s="43"/>
      <c r="I107" s="43"/>
      <c r="J107" s="43"/>
    </row>
    <row r="108" spans="1:10" ht="45" customHeight="1" x14ac:dyDescent="0.3">
      <c r="A108" s="204" t="str">
        <f>'ANEXO A'!$A$200</f>
        <v>SALARIOS RESULTANTES DE LA APLICACIÓN DE LOS PORCENTUALES ESTABLECIDOS EN EL ACTA ACUERDO EN EL EXPEDIENTE N° _____/__ DEL __ DE ______  DE 2018, MTEySS.</v>
      </c>
      <c r="B108" s="204"/>
      <c r="C108" s="204"/>
      <c r="D108" s="204"/>
      <c r="E108" s="204"/>
    </row>
  </sheetData>
  <mergeCells count="15">
    <mergeCell ref="A7:E7"/>
    <mergeCell ref="A8:E8"/>
    <mergeCell ref="A9:E9"/>
    <mergeCell ref="A34:C34"/>
    <mergeCell ref="A40:B40"/>
    <mergeCell ref="A49:B49"/>
    <mergeCell ref="A102:B102"/>
    <mergeCell ref="A108:E108"/>
    <mergeCell ref="A13:A14"/>
    <mergeCell ref="A29:B30"/>
    <mergeCell ref="A1:E1"/>
    <mergeCell ref="A2:E2"/>
    <mergeCell ref="A3:E3"/>
    <mergeCell ref="A5:E5"/>
    <mergeCell ref="A6:E6"/>
  </mergeCells>
  <pageMargins left="0.39370078740157483" right="0.39370078740157483" top="0" bottom="0.39370078740157483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ANEXO A</vt:lpstr>
      <vt:lpstr>ANEXO B</vt:lpstr>
      <vt:lpstr>ANEXO C</vt:lpstr>
      <vt:lpstr>ANEXO D</vt:lpstr>
      <vt:lpstr>ANEXO E</vt:lpstr>
      <vt:lpstr>'ANEXO A'!Área_de_impresión</vt:lpstr>
      <vt:lpstr>'ANEXO D'!Área_de_impresión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2018-09-03T20:00:00Z</cp:lastPrinted>
  <dcterms:created xsi:type="dcterms:W3CDTF">2017-06-05T12:59:41Z</dcterms:created>
  <dcterms:modified xsi:type="dcterms:W3CDTF">2018-09-03T20:18:12Z</dcterms:modified>
</cp:coreProperties>
</file>