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5480" windowHeight="7965"/>
  </bookViews>
  <sheets>
    <sheet name="Balanza" sheetId="1" r:id="rId1"/>
  </sheets>
  <definedNames>
    <definedName name="_xlnm._FilterDatabase" localSheetId="0" hidden="1">Balanza!$B$10:$D$145</definedName>
    <definedName name="_xlnm.Print_Area" localSheetId="0">Balanza!$A$1:$F$211</definedName>
  </definedNames>
  <calcPr calcId="145621"/>
</workbook>
</file>

<file path=xl/calcChain.xml><?xml version="1.0" encoding="utf-8"?>
<calcChain xmlns="http://schemas.openxmlformats.org/spreadsheetml/2006/main">
  <c r="D146" i="1"/>
  <c r="C146"/>
  <c r="E61"/>
  <c r="E60"/>
  <c r="E58"/>
  <c r="E57"/>
  <c r="E56"/>
  <c r="E55"/>
  <c r="E54"/>
  <c r="E53"/>
  <c r="E52"/>
  <c r="E50"/>
  <c r="E49"/>
  <c r="E48"/>
  <c r="E47"/>
  <c r="E46"/>
  <c r="E45"/>
  <c r="E43"/>
  <c r="E42"/>
  <c r="E41"/>
  <c r="E38"/>
  <c r="E36"/>
  <c r="E35"/>
  <c r="E32"/>
  <c r="E23"/>
  <c r="E20"/>
  <c r="E17"/>
  <c r="E144"/>
  <c r="E143"/>
  <c r="E142"/>
  <c r="E138"/>
  <c r="E140"/>
  <c r="E141"/>
  <c r="E137"/>
  <c r="E139"/>
  <c r="E129"/>
  <c r="E136"/>
  <c r="E135"/>
  <c r="E134"/>
  <c r="E133"/>
  <c r="E121"/>
  <c r="E132"/>
  <c r="E12"/>
  <c r="E131"/>
  <c r="E130"/>
  <c r="E128"/>
  <c r="E127"/>
  <c r="E126"/>
  <c r="E122"/>
  <c r="E125"/>
  <c r="E124"/>
  <c r="E123"/>
  <c r="E120"/>
  <c r="E118"/>
  <c r="E119"/>
  <c r="E15"/>
  <c r="E117"/>
  <c r="E116"/>
  <c r="E11"/>
  <c r="E103"/>
  <c r="E115"/>
  <c r="E114"/>
  <c r="E112"/>
  <c r="E113"/>
  <c r="E111"/>
  <c r="E110"/>
  <c r="E94"/>
  <c r="E108"/>
  <c r="E109"/>
  <c r="E104"/>
  <c r="E107"/>
  <c r="E106"/>
  <c r="E105"/>
  <c r="E102"/>
  <c r="E100"/>
  <c r="E28"/>
  <c r="E101"/>
  <c r="E90"/>
  <c r="E99"/>
  <c r="E14"/>
  <c r="E18"/>
  <c r="E96"/>
  <c r="E98"/>
  <c r="E97"/>
  <c r="E95"/>
  <c r="E92"/>
  <c r="E16"/>
  <c r="E93"/>
  <c r="E51"/>
  <c r="E34"/>
  <c r="E25"/>
  <c r="E91"/>
  <c r="E80"/>
  <c r="E89"/>
  <c r="E88"/>
  <c r="E22"/>
  <c r="E86"/>
  <c r="E87"/>
  <c r="E85"/>
  <c r="E84"/>
  <c r="E39"/>
  <c r="E83"/>
  <c r="E82"/>
  <c r="E79"/>
  <c r="E81"/>
  <c r="E13"/>
  <c r="E19"/>
  <c r="E21"/>
  <c r="E77"/>
  <c r="E76"/>
  <c r="E78"/>
  <c r="E75"/>
  <c r="E74"/>
  <c r="E24"/>
  <c r="E30"/>
  <c r="E73"/>
  <c r="E72"/>
  <c r="E71"/>
  <c r="E29"/>
  <c r="E37"/>
  <c r="E70"/>
  <c r="E26"/>
  <c r="E69"/>
  <c r="E68"/>
  <c r="E67"/>
  <c r="E27"/>
  <c r="E33"/>
  <c r="E31"/>
  <c r="E66"/>
  <c r="E65"/>
  <c r="E63"/>
  <c r="E44"/>
  <c r="E59"/>
  <c r="E40"/>
  <c r="E64"/>
  <c r="E62"/>
  <c r="E145"/>
  <c r="E146" l="1"/>
</calcChain>
</file>

<file path=xl/sharedStrings.xml><?xml version="1.0" encoding="utf-8"?>
<sst xmlns="http://schemas.openxmlformats.org/spreadsheetml/2006/main" count="184" uniqueCount="153">
  <si>
    <t>PAIS</t>
  </si>
  <si>
    <t>CIF</t>
  </si>
  <si>
    <t>FOB</t>
  </si>
  <si>
    <t>Brasil</t>
  </si>
  <si>
    <t>Alemania</t>
  </si>
  <si>
    <t>Japón</t>
  </si>
  <si>
    <t>España</t>
  </si>
  <si>
    <t>Francia</t>
  </si>
  <si>
    <t>Tailandia</t>
  </si>
  <si>
    <t>Estados Unidos</t>
  </si>
  <si>
    <t>China</t>
  </si>
  <si>
    <t>México</t>
  </si>
  <si>
    <t>Corea Republicana</t>
  </si>
  <si>
    <t>Italia</t>
  </si>
  <si>
    <t>Turquía</t>
  </si>
  <si>
    <t>Uruguay</t>
  </si>
  <si>
    <t>República Checa</t>
  </si>
  <si>
    <t>India</t>
  </si>
  <si>
    <t>Chile</t>
  </si>
  <si>
    <t>Reino Unido</t>
  </si>
  <si>
    <t>Canadá</t>
  </si>
  <si>
    <t>Hungría</t>
  </si>
  <si>
    <t>Bélgica</t>
  </si>
  <si>
    <t>Polonia</t>
  </si>
  <si>
    <t>Suecia</t>
  </si>
  <si>
    <t>Malasia</t>
  </si>
  <si>
    <t>Taiwan</t>
  </si>
  <si>
    <t>Indonesia</t>
  </si>
  <si>
    <t>Eslovaquia</t>
  </si>
  <si>
    <t>Austria</t>
  </si>
  <si>
    <t>Portugal</t>
  </si>
  <si>
    <t>Sudáfrica</t>
  </si>
  <si>
    <t>Filipinas</t>
  </si>
  <si>
    <t>Indeterminado (América)</t>
  </si>
  <si>
    <t>Venezuela</t>
  </si>
  <si>
    <t>Suiza</t>
  </si>
  <si>
    <t>Eslovenia</t>
  </si>
  <si>
    <t>Dinamarca</t>
  </si>
  <si>
    <t>Irlanda</t>
  </si>
  <si>
    <t>Argentina</t>
  </si>
  <si>
    <t>Israel</t>
  </si>
  <si>
    <t>Finlandia</t>
  </si>
  <si>
    <t>Países Bajos</t>
  </si>
  <si>
    <t>Vietnam</t>
  </si>
  <si>
    <t>Rumania</t>
  </si>
  <si>
    <t>Australia</t>
  </si>
  <si>
    <t>Liechtenstein</t>
  </si>
  <si>
    <t>República Dominicana</t>
  </si>
  <si>
    <t>Hong Kong</t>
  </si>
  <si>
    <t>Túnez</t>
  </si>
  <si>
    <t>Singapur</t>
  </si>
  <si>
    <t>Noruega</t>
  </si>
  <si>
    <t>Bulgaria</t>
  </si>
  <si>
    <t>Marruecos</t>
  </si>
  <si>
    <t>Indeterminado(Asia)</t>
  </si>
  <si>
    <t>Colombia</t>
  </si>
  <si>
    <t>Perú</t>
  </si>
  <si>
    <t>Ucrania</t>
  </si>
  <si>
    <t>Luxemburgo</t>
  </si>
  <si>
    <t>Bosnia Herzegovina</t>
  </si>
  <si>
    <t>Malta</t>
  </si>
  <si>
    <t>Manaos (Brasil)</t>
  </si>
  <si>
    <t>Rusia</t>
  </si>
  <si>
    <t>Qatar</t>
  </si>
  <si>
    <t>Siria</t>
  </si>
  <si>
    <t>Paquistán</t>
  </si>
  <si>
    <t>Arabia Saudita</t>
  </si>
  <si>
    <t>Croacia</t>
  </si>
  <si>
    <t>Lituania</t>
  </si>
  <si>
    <t>Estonia</t>
  </si>
  <si>
    <t>Islandia</t>
  </si>
  <si>
    <t>Egipto</t>
  </si>
  <si>
    <t>Barbados</t>
  </si>
  <si>
    <t>República de Yemen</t>
  </si>
  <si>
    <t>Letonia</t>
  </si>
  <si>
    <t>Bielorrusia</t>
  </si>
  <si>
    <t>Nueva Zelanda</t>
  </si>
  <si>
    <t>Chipre</t>
  </si>
  <si>
    <t>San Marino</t>
  </si>
  <si>
    <t>Mónaco</t>
  </si>
  <si>
    <t>Senegal</t>
  </si>
  <si>
    <t>Paraguay</t>
  </si>
  <si>
    <t>Ecuador</t>
  </si>
  <si>
    <t>Argelia</t>
  </si>
  <si>
    <t>Burkina Faso</t>
  </si>
  <si>
    <t>Iraq</t>
  </si>
  <si>
    <t>Guinea Bissau</t>
  </si>
  <si>
    <t>Nauru</t>
  </si>
  <si>
    <t>Cabo Verde</t>
  </si>
  <si>
    <t>Costa Rica</t>
  </si>
  <si>
    <t>Panamá</t>
  </si>
  <si>
    <t>Eritrea</t>
  </si>
  <si>
    <t>Lesotho</t>
  </si>
  <si>
    <t>Albania</t>
  </si>
  <si>
    <t>Serbia</t>
  </si>
  <si>
    <t>Afganistán</t>
  </si>
  <si>
    <t>Irán</t>
  </si>
  <si>
    <t>Sri Lanka</t>
  </si>
  <si>
    <t>Camboya (ex Kampuchea)</t>
  </si>
  <si>
    <t>Sierra Leona</t>
  </si>
  <si>
    <t>Honduras</t>
  </si>
  <si>
    <t>Nicaragua</t>
  </si>
  <si>
    <t>Grecia</t>
  </si>
  <si>
    <t>Botswana</t>
  </si>
  <si>
    <t>Kiribati</t>
  </si>
  <si>
    <t>Myanmar</t>
  </si>
  <si>
    <t>Moldavia</t>
  </si>
  <si>
    <t>Georgia</t>
  </si>
  <si>
    <t>Belice</t>
  </si>
  <si>
    <t>Haití</t>
  </si>
  <si>
    <t>Jamaica</t>
  </si>
  <si>
    <t>TOTALES</t>
  </si>
  <si>
    <t>Bolivia</t>
  </si>
  <si>
    <t>Nigeria</t>
  </si>
  <si>
    <t>Guatemala</t>
  </si>
  <si>
    <t>El Salvador</t>
  </si>
  <si>
    <t>Angola</t>
  </si>
  <si>
    <t>Líbano</t>
  </si>
  <si>
    <t>Cuba</t>
  </si>
  <si>
    <t>Trinidad y Tobago</t>
  </si>
  <si>
    <t>Bahrein</t>
  </si>
  <si>
    <t>Zambia</t>
  </si>
  <si>
    <t>Bangladesh</t>
  </si>
  <si>
    <t>Kazajstán</t>
  </si>
  <si>
    <t>Armenia</t>
  </si>
  <si>
    <t>Ghana</t>
  </si>
  <si>
    <t>Mozambique</t>
  </si>
  <si>
    <t>Mali</t>
  </si>
  <si>
    <t>Kuwait</t>
  </si>
  <si>
    <t>Dominica</t>
  </si>
  <si>
    <t>Kenya</t>
  </si>
  <si>
    <t>Omán</t>
  </si>
  <si>
    <t xml:space="preserve">Antillas Holandesas </t>
  </si>
  <si>
    <t>Samoa Occidental</t>
  </si>
  <si>
    <t>Uganda</t>
  </si>
  <si>
    <t>Balanza</t>
  </si>
  <si>
    <t>Nota</t>
  </si>
  <si>
    <t>EEUU incluye Puerto Rico</t>
  </si>
  <si>
    <t>Chile incluye Punta Arenas e Iquique</t>
  </si>
  <si>
    <t>Uruguay incluye Colonia</t>
  </si>
  <si>
    <t>Valores en U$S</t>
  </si>
  <si>
    <t>Indet (Europa)</t>
  </si>
  <si>
    <t>COMERCIO EXTERIOR AUTOPARTISTA METALÚRGICO</t>
  </si>
  <si>
    <t>ANÁLISIS DE LA BALANZA COMERCIAL POR PAÍSES</t>
  </si>
  <si>
    <t>Emiratos Arabes Un.</t>
  </si>
  <si>
    <t>Territorios vinc. al R.U.</t>
  </si>
  <si>
    <t>Territorios vinc. a Dinamarca</t>
  </si>
  <si>
    <t>Rep. Checa</t>
  </si>
  <si>
    <t>Corea Rep</t>
  </si>
  <si>
    <t>EEUU</t>
  </si>
  <si>
    <t>Importación</t>
  </si>
  <si>
    <t>Exportación</t>
  </si>
  <si>
    <t>AÑO 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</si>
</sst>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1" fillId="2" borderId="0" xfId="0" applyFont="1" applyFill="1"/>
    <xf numFmtId="3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7" fillId="2" borderId="0" xfId="1" applyNumberFormat="1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center"/>
    </xf>
    <xf numFmtId="0" fontId="8" fillId="2" borderId="0" xfId="0" applyFont="1" applyFill="1"/>
    <xf numFmtId="0" fontId="4" fillId="2" borderId="10" xfId="0" applyFont="1" applyFill="1" applyBorder="1"/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8" fillId="2" borderId="1" xfId="0" applyFont="1" applyFill="1" applyBorder="1"/>
    <xf numFmtId="3" fontId="8" fillId="2" borderId="2" xfId="0" applyNumberFormat="1" applyFont="1" applyFill="1" applyBorder="1"/>
    <xf numFmtId="3" fontId="8" fillId="2" borderId="3" xfId="0" applyNumberFormat="1" applyFont="1" applyFill="1" applyBorder="1"/>
    <xf numFmtId="0" fontId="8" fillId="2" borderId="4" xfId="0" applyFont="1" applyFill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0" fontId="8" fillId="2" borderId="7" xfId="0" applyFont="1" applyFill="1" applyBorder="1"/>
    <xf numFmtId="3" fontId="8" fillId="2" borderId="8" xfId="0" applyNumberFormat="1" applyFont="1" applyFill="1" applyBorder="1"/>
    <xf numFmtId="3" fontId="8" fillId="2" borderId="9" xfId="0" applyNumberFormat="1" applyFont="1" applyFill="1" applyBorder="1"/>
    <xf numFmtId="0" fontId="4" fillId="2" borderId="13" xfId="0" applyFont="1" applyFill="1" applyBorder="1"/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/>
    <xf numFmtId="3" fontId="9" fillId="2" borderId="0" xfId="0" applyNumberFormat="1" applyFont="1" applyFill="1"/>
  </cellXfs>
  <cellStyles count="2">
    <cellStyle name="Normal" xfId="0" builtinId="0"/>
    <cellStyle name="Normal_Balanza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/>
              <a:t>Balanza Comercial Externa</a:t>
            </a:r>
          </a:p>
          <a:p>
            <a:pPr>
              <a:defRPr/>
            </a:pPr>
            <a:r>
              <a:rPr lang="en-US"/>
              <a:t>Autopartes Metalúrgicas</a:t>
            </a:r>
          </a:p>
          <a:p>
            <a:pPr>
              <a:defRPr/>
            </a:pPr>
            <a:r>
              <a:rPr lang="en-US"/>
              <a:t>Año 2011</a:t>
            </a:r>
          </a:p>
        </c:rich>
      </c:tx>
    </c:title>
    <c:view3D>
      <c:rAngAx val="1"/>
    </c:view3D>
    <c:plotArea>
      <c:layout>
        <c:manualLayout>
          <c:layoutTarget val="inner"/>
          <c:xMode val="edge"/>
          <c:yMode val="edge"/>
          <c:x val="0.11419769680557874"/>
          <c:y val="0.1061172133555648"/>
          <c:w val="0.79376283321548802"/>
          <c:h val="0.85546545574754063"/>
        </c:manualLayout>
      </c:layout>
      <c:bar3DChart>
        <c:barDir val="bar"/>
        <c:grouping val="clustered"/>
        <c:ser>
          <c:idx val="0"/>
          <c:order val="0"/>
          <c:tx>
            <c:strRef>
              <c:f>Balanza!$C$167</c:f>
              <c:strCache>
                <c:ptCount val="1"/>
                <c:pt idx="0">
                  <c:v>Balanza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Balanza!$B$168:$B$199</c:f>
              <c:strCache>
                <c:ptCount val="32"/>
                <c:pt idx="0">
                  <c:v>Venezuela</c:v>
                </c:pt>
                <c:pt idx="1">
                  <c:v>Chile</c:v>
                </c:pt>
                <c:pt idx="2">
                  <c:v>Paraguay</c:v>
                </c:pt>
                <c:pt idx="3">
                  <c:v>Colombia</c:v>
                </c:pt>
                <c:pt idx="4">
                  <c:v>Sudáfrica</c:v>
                </c:pt>
                <c:pt idx="5">
                  <c:v>Rusia</c:v>
                </c:pt>
                <c:pt idx="6">
                  <c:v>Eslovaquia</c:v>
                </c:pt>
                <c:pt idx="7">
                  <c:v>Rep. Checa</c:v>
                </c:pt>
                <c:pt idx="8">
                  <c:v>Suecia</c:v>
                </c:pt>
                <c:pt idx="9">
                  <c:v>Indonesia</c:v>
                </c:pt>
                <c:pt idx="10">
                  <c:v>Taiwan</c:v>
                </c:pt>
                <c:pt idx="11">
                  <c:v>Malasia</c:v>
                </c:pt>
                <c:pt idx="12">
                  <c:v>Polonia</c:v>
                </c:pt>
                <c:pt idx="13">
                  <c:v>Bélgica</c:v>
                </c:pt>
                <c:pt idx="14">
                  <c:v>Hungría</c:v>
                </c:pt>
                <c:pt idx="15">
                  <c:v>México</c:v>
                </c:pt>
                <c:pt idx="16">
                  <c:v>Canadá</c:v>
                </c:pt>
                <c:pt idx="17">
                  <c:v>Reino Unido</c:v>
                </c:pt>
                <c:pt idx="18">
                  <c:v>India</c:v>
                </c:pt>
                <c:pt idx="19">
                  <c:v>Uruguay</c:v>
                </c:pt>
                <c:pt idx="20">
                  <c:v>Turquía</c:v>
                </c:pt>
                <c:pt idx="21">
                  <c:v>Italia</c:v>
                </c:pt>
                <c:pt idx="22">
                  <c:v>Corea Rep</c:v>
                </c:pt>
                <c:pt idx="23">
                  <c:v>EEUU</c:v>
                </c:pt>
                <c:pt idx="24">
                  <c:v>España</c:v>
                </c:pt>
                <c:pt idx="25">
                  <c:v>China</c:v>
                </c:pt>
                <c:pt idx="26">
                  <c:v>Francia</c:v>
                </c:pt>
                <c:pt idx="27">
                  <c:v>Tailandia</c:v>
                </c:pt>
                <c:pt idx="28">
                  <c:v>Indet (Europa)</c:v>
                </c:pt>
                <c:pt idx="29">
                  <c:v>Japón</c:v>
                </c:pt>
                <c:pt idx="30">
                  <c:v>Alemania</c:v>
                </c:pt>
                <c:pt idx="31">
                  <c:v>Brasil</c:v>
                </c:pt>
              </c:strCache>
            </c:strRef>
          </c:cat>
          <c:val>
            <c:numRef>
              <c:f>Balanza!$C$168:$C$199</c:f>
              <c:numCache>
                <c:formatCode>#,##0</c:formatCode>
                <c:ptCount val="32"/>
                <c:pt idx="0">
                  <c:v>81289980</c:v>
                </c:pt>
                <c:pt idx="1">
                  <c:v>20726778.029999997</c:v>
                </c:pt>
                <c:pt idx="2">
                  <c:v>9898797.6500000134</c:v>
                </c:pt>
                <c:pt idx="3">
                  <c:v>8462212.8200000059</c:v>
                </c:pt>
                <c:pt idx="4">
                  <c:v>5685932.1000000006</c:v>
                </c:pt>
                <c:pt idx="5">
                  <c:v>5058819.8099999996</c:v>
                </c:pt>
                <c:pt idx="6">
                  <c:v>-9993144.260000011</c:v>
                </c:pt>
                <c:pt idx="7">
                  <c:v>-10093653.789999999</c:v>
                </c:pt>
                <c:pt idx="8">
                  <c:v>-12796882.619999997</c:v>
                </c:pt>
                <c:pt idx="9">
                  <c:v>-13425690.090000004</c:v>
                </c:pt>
                <c:pt idx="10">
                  <c:v>-15425804.909999978</c:v>
                </c:pt>
                <c:pt idx="11">
                  <c:v>-15868488.940000007</c:v>
                </c:pt>
                <c:pt idx="12">
                  <c:v>-17709415.350000005</c:v>
                </c:pt>
                <c:pt idx="13">
                  <c:v>-19570167.460000012</c:v>
                </c:pt>
                <c:pt idx="14">
                  <c:v>-24122961.339999989</c:v>
                </c:pt>
                <c:pt idx="15">
                  <c:v>-25040987.350000054</c:v>
                </c:pt>
                <c:pt idx="16">
                  <c:v>-26316454.600000005</c:v>
                </c:pt>
                <c:pt idx="17">
                  <c:v>-29906473.619999994</c:v>
                </c:pt>
                <c:pt idx="18">
                  <c:v>-32805876.000000034</c:v>
                </c:pt>
                <c:pt idx="19">
                  <c:v>-47433768.670000002</c:v>
                </c:pt>
                <c:pt idx="20">
                  <c:v>-70975395.200000003</c:v>
                </c:pt>
                <c:pt idx="21">
                  <c:v>-77757661.000000015</c:v>
                </c:pt>
                <c:pt idx="22">
                  <c:v>-88241424.640000135</c:v>
                </c:pt>
                <c:pt idx="23">
                  <c:v>-144217170.25000012</c:v>
                </c:pt>
                <c:pt idx="24">
                  <c:v>-157553093.44000024</c:v>
                </c:pt>
                <c:pt idx="25">
                  <c:v>-158437648.08999994</c:v>
                </c:pt>
                <c:pt idx="26">
                  <c:v>-196555455.79999942</c:v>
                </c:pt>
                <c:pt idx="27">
                  <c:v>-199434189.79999983</c:v>
                </c:pt>
                <c:pt idx="28">
                  <c:v>-292584171.62999862</c:v>
                </c:pt>
                <c:pt idx="29">
                  <c:v>-337199805.84000057</c:v>
                </c:pt>
                <c:pt idx="30">
                  <c:v>-504512276.03000087</c:v>
                </c:pt>
                <c:pt idx="31">
                  <c:v>-2439015789.5399985</c:v>
                </c:pt>
              </c:numCache>
            </c:numRef>
          </c:val>
        </c:ser>
        <c:dLbls/>
        <c:gapWidth val="52"/>
        <c:gapDepth val="0"/>
        <c:shape val="box"/>
        <c:axId val="74313088"/>
        <c:axId val="74650752"/>
        <c:axId val="0"/>
      </c:bar3DChart>
      <c:catAx>
        <c:axId val="74313088"/>
        <c:scaling>
          <c:orientation val="minMax"/>
        </c:scaling>
        <c:axPos val="l"/>
        <c:tickLblPos val="nextTo"/>
        <c:spPr>
          <a:ln w="19050">
            <a:solidFill>
              <a:schemeClr val="tx1"/>
            </a:solidFill>
          </a:ln>
        </c:spPr>
        <c:txPr>
          <a:bodyPr anchor="b" anchorCtr="1"/>
          <a:lstStyle/>
          <a:p>
            <a:pPr>
              <a:defRPr sz="1100" b="1" i="0" spc="120" baseline="0"/>
            </a:pPr>
            <a:endParaRPr lang="es-AR"/>
          </a:p>
        </c:txPr>
        <c:crossAx val="74650752"/>
        <c:crosses val="autoZero"/>
        <c:auto val="1"/>
        <c:lblAlgn val="ctr"/>
        <c:lblOffset val="100"/>
      </c:catAx>
      <c:valAx>
        <c:axId val="74650752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AR"/>
          </a:p>
        </c:txPr>
        <c:crossAx val="74313088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plotVisOnly val="1"/>
    <c:dispBlanksAs val="gap"/>
  </c:chart>
  <c:spPr>
    <a:ln w="25400">
      <a:solidFill>
        <a:schemeClr val="tx1"/>
      </a:solidFill>
    </a:ln>
    <a:effectLst>
      <a:outerShdw blurRad="50800" dist="50800" dir="5400000" algn="ctr" rotWithShape="0">
        <a:schemeClr val="tx1"/>
      </a:outerShdw>
    </a:effectLst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0011" l="0.70000000000000007" r="0.70000000000000007" t="0.75000000000000011" header="0.30000000000000004" footer="0.30000000000000004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56130</xdr:colOff>
      <xdr:row>155</xdr:row>
      <xdr:rowOff>130968</xdr:rowOff>
    </xdr:from>
    <xdr:to>
      <xdr:col>4</xdr:col>
      <xdr:colOff>1000125</xdr:colOff>
      <xdr:row>209</xdr:row>
      <xdr:rowOff>107156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35719</xdr:rowOff>
    </xdr:from>
    <xdr:to>
      <xdr:col>1</xdr:col>
      <xdr:colOff>428625</xdr:colOff>
      <xdr:row>2</xdr:row>
      <xdr:rowOff>138113</xdr:rowOff>
    </xdr:to>
    <xdr:pic>
      <xdr:nvPicPr>
        <xdr:cNvPr id="4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3344" y="35719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83342</xdr:colOff>
      <xdr:row>152</xdr:row>
      <xdr:rowOff>71436</xdr:rowOff>
    </xdr:from>
    <xdr:to>
      <xdr:col>1</xdr:col>
      <xdr:colOff>511967</xdr:colOff>
      <xdr:row>155</xdr:row>
      <xdr:rowOff>7143</xdr:rowOff>
    </xdr:to>
    <xdr:pic>
      <xdr:nvPicPr>
        <xdr:cNvPr id="5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905" y="28872655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500073</xdr:colOff>
      <xdr:row>0</xdr:row>
      <xdr:rowOff>35725</xdr:rowOff>
    </xdr:from>
    <xdr:to>
      <xdr:col>4</xdr:col>
      <xdr:colOff>1066811</xdr:colOff>
      <xdr:row>2</xdr:row>
      <xdr:rowOff>119064</xdr:rowOff>
    </xdr:to>
    <xdr:pic>
      <xdr:nvPicPr>
        <xdr:cNvPr id="7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00448" y="35725"/>
          <a:ext cx="1626394" cy="416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442858</xdr:colOff>
      <xdr:row>152</xdr:row>
      <xdr:rowOff>57156</xdr:rowOff>
    </xdr:from>
    <xdr:to>
      <xdr:col>4</xdr:col>
      <xdr:colOff>1061984</xdr:colOff>
      <xdr:row>155</xdr:row>
      <xdr:rowOff>11913</xdr:rowOff>
    </xdr:to>
    <xdr:pic>
      <xdr:nvPicPr>
        <xdr:cNvPr id="8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74202" y="28858375"/>
          <a:ext cx="1678782" cy="45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4</xdr:col>
      <xdr:colOff>1107282</xdr:colOff>
      <xdr:row>146</xdr:row>
      <xdr:rowOff>0</xdr:rowOff>
    </xdr:to>
    <xdr:sp macro="" textlink="">
      <xdr:nvSpPr>
        <xdr:cNvPr id="10" name="Rectangle 4"/>
        <xdr:cNvSpPr>
          <a:spLocks noChangeArrowheads="1"/>
        </xdr:cNvSpPr>
      </xdr:nvSpPr>
      <xdr:spPr bwMode="auto">
        <a:xfrm>
          <a:off x="178594" y="1476375"/>
          <a:ext cx="4988719" cy="2615803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zoomScale="80" zoomScaleNormal="80" workbookViewId="0">
      <selection activeCell="L162" sqref="L162"/>
    </sheetView>
  </sheetViews>
  <sheetFormatPr baseColWidth="10" defaultRowHeight="12.75"/>
  <cols>
    <col min="1" max="1" width="2.7109375" style="1" customWidth="1"/>
    <col min="2" max="2" width="26.42578125" style="1" customWidth="1"/>
    <col min="3" max="4" width="15.85546875" style="2" bestFit="1" customWidth="1"/>
    <col min="5" max="5" width="16.7109375" style="1" bestFit="1" customWidth="1"/>
    <col min="6" max="6" width="1" style="1" customWidth="1"/>
    <col min="7" max="7" width="11.42578125" style="3"/>
    <col min="8" max="8" width="12" style="3" bestFit="1" customWidth="1"/>
    <col min="9" max="12" width="11.42578125" style="3"/>
    <col min="13" max="16384" width="11.42578125" style="1"/>
  </cols>
  <sheetData>
    <row r="1" spans="1:6">
      <c r="A1" s="5"/>
      <c r="B1" s="5"/>
      <c r="C1" s="6"/>
      <c r="D1" s="6"/>
      <c r="E1" s="5"/>
      <c r="F1" s="5"/>
    </row>
    <row r="2" spans="1:6">
      <c r="A2" s="5"/>
      <c r="B2" s="5"/>
      <c r="C2" s="6"/>
      <c r="D2" s="6"/>
      <c r="E2" s="5"/>
      <c r="F2" s="5"/>
    </row>
    <row r="3" spans="1:6">
      <c r="A3" s="5"/>
      <c r="B3" s="5"/>
      <c r="C3" s="6"/>
      <c r="D3" s="6"/>
      <c r="E3" s="5"/>
      <c r="F3" s="5"/>
    </row>
    <row r="4" spans="1:6">
      <c r="A4" s="5"/>
      <c r="B4" s="5"/>
      <c r="C4" s="6"/>
      <c r="D4" s="6"/>
      <c r="E4" s="5"/>
      <c r="F4" s="5"/>
    </row>
    <row r="5" spans="1:6" ht="18">
      <c r="A5" s="5"/>
      <c r="B5" s="7" t="s">
        <v>142</v>
      </c>
      <c r="C5" s="6"/>
      <c r="D5" s="6"/>
      <c r="E5" s="5"/>
      <c r="F5" s="5"/>
    </row>
    <row r="6" spans="1:6" ht="15.75">
      <c r="A6" s="5"/>
      <c r="B6" s="8" t="s">
        <v>143</v>
      </c>
      <c r="C6" s="6"/>
      <c r="D6" s="6"/>
      <c r="E6" s="5"/>
      <c r="F6" s="5"/>
    </row>
    <row r="7" spans="1:6" ht="15.75">
      <c r="A7" s="5"/>
      <c r="B7" s="8" t="s">
        <v>152</v>
      </c>
      <c r="C7" s="6"/>
      <c r="D7" s="6"/>
      <c r="E7" s="5"/>
      <c r="F7" s="5"/>
    </row>
    <row r="8" spans="1:6">
      <c r="A8" s="5"/>
      <c r="B8" s="5"/>
      <c r="C8" s="6"/>
      <c r="D8" s="6"/>
      <c r="E8" s="5"/>
      <c r="F8" s="5"/>
    </row>
    <row r="9" spans="1:6" ht="16.5" thickBot="1">
      <c r="A9" s="5"/>
      <c r="B9" s="8" t="s">
        <v>140</v>
      </c>
      <c r="C9" s="12" t="s">
        <v>150</v>
      </c>
      <c r="D9" s="12" t="s">
        <v>151</v>
      </c>
      <c r="E9" s="13"/>
      <c r="F9" s="5"/>
    </row>
    <row r="10" spans="1:6" ht="16.5" thickBot="1">
      <c r="A10" s="5"/>
      <c r="B10" s="14" t="s">
        <v>0</v>
      </c>
      <c r="C10" s="15" t="s">
        <v>1</v>
      </c>
      <c r="D10" s="15" t="s">
        <v>2</v>
      </c>
      <c r="E10" s="16" t="s">
        <v>135</v>
      </c>
      <c r="F10" s="5"/>
    </row>
    <row r="11" spans="1:6" ht="15">
      <c r="A11" s="5"/>
      <c r="B11" s="17" t="s">
        <v>34</v>
      </c>
      <c r="C11" s="18">
        <v>1807320.85</v>
      </c>
      <c r="D11" s="18">
        <v>83097300.849999994</v>
      </c>
      <c r="E11" s="19">
        <f t="shared" ref="E11:E42" si="0">D11-C11</f>
        <v>81289980</v>
      </c>
      <c r="F11" s="5"/>
    </row>
    <row r="12" spans="1:6" ht="15">
      <c r="A12" s="5"/>
      <c r="B12" s="20" t="s">
        <v>18</v>
      </c>
      <c r="C12" s="21">
        <v>31328582.970000003</v>
      </c>
      <c r="D12" s="21">
        <v>52055361</v>
      </c>
      <c r="E12" s="22">
        <f t="shared" si="0"/>
        <v>20726778.029999997</v>
      </c>
      <c r="F12" s="5"/>
    </row>
    <row r="13" spans="1:6" ht="15">
      <c r="A13" s="5"/>
      <c r="B13" s="20" t="s">
        <v>81</v>
      </c>
      <c r="C13" s="21">
        <v>2835.65</v>
      </c>
      <c r="D13" s="21">
        <v>9901633.3000000138</v>
      </c>
      <c r="E13" s="22">
        <f t="shared" si="0"/>
        <v>9898797.6500000134</v>
      </c>
      <c r="F13" s="5"/>
    </row>
    <row r="14" spans="1:6" ht="15">
      <c r="A14" s="5"/>
      <c r="B14" s="20" t="s">
        <v>55</v>
      </c>
      <c r="C14" s="21">
        <v>178145.00000000003</v>
      </c>
      <c r="D14" s="21">
        <v>8640357.8200000059</v>
      </c>
      <c r="E14" s="22">
        <f t="shared" si="0"/>
        <v>8462212.8200000059</v>
      </c>
      <c r="F14" s="5"/>
    </row>
    <row r="15" spans="1:6" ht="15">
      <c r="A15" s="5"/>
      <c r="B15" s="20" t="s">
        <v>31</v>
      </c>
      <c r="C15" s="21">
        <v>6074357.3599999966</v>
      </c>
      <c r="D15" s="21">
        <v>11760289.459999997</v>
      </c>
      <c r="E15" s="22">
        <f t="shared" si="0"/>
        <v>5685932.1000000006</v>
      </c>
      <c r="F15" s="5"/>
    </row>
    <row r="16" spans="1:6" ht="15">
      <c r="A16" s="5"/>
      <c r="B16" s="20" t="s">
        <v>62</v>
      </c>
      <c r="C16" s="21">
        <v>42968.800000000017</v>
      </c>
      <c r="D16" s="21">
        <v>5101788.6099999994</v>
      </c>
      <c r="E16" s="22">
        <f t="shared" si="0"/>
        <v>5058819.8099999996</v>
      </c>
      <c r="F16" s="5"/>
    </row>
    <row r="17" spans="1:6" ht="15">
      <c r="A17" s="5"/>
      <c r="B17" s="20" t="s">
        <v>112</v>
      </c>
      <c r="C17" s="21">
        <v>0</v>
      </c>
      <c r="D17" s="21">
        <v>2606591.15</v>
      </c>
      <c r="E17" s="22">
        <f t="shared" si="0"/>
        <v>2606591.15</v>
      </c>
      <c r="F17" s="5"/>
    </row>
    <row r="18" spans="1:6" ht="15">
      <c r="A18" s="5"/>
      <c r="B18" s="20" t="s">
        <v>56</v>
      </c>
      <c r="C18" s="21">
        <v>193479.69999999995</v>
      </c>
      <c r="D18" s="21">
        <v>2650653.6399999983</v>
      </c>
      <c r="E18" s="22">
        <f t="shared" si="0"/>
        <v>2457173.9399999985</v>
      </c>
      <c r="F18" s="5"/>
    </row>
    <row r="19" spans="1:6" ht="15">
      <c r="A19" s="5"/>
      <c r="B19" s="20" t="s">
        <v>82</v>
      </c>
      <c r="C19" s="21">
        <v>4298.3500000000004</v>
      </c>
      <c r="D19" s="21">
        <v>1334903.26</v>
      </c>
      <c r="E19" s="22">
        <f t="shared" si="0"/>
        <v>1330604.9099999999</v>
      </c>
      <c r="F19" s="5"/>
    </row>
    <row r="20" spans="1:6" ht="15">
      <c r="A20" s="5"/>
      <c r="B20" s="20" t="s">
        <v>113</v>
      </c>
      <c r="C20" s="21">
        <v>0</v>
      </c>
      <c r="D20" s="21">
        <v>1027130.6899999997</v>
      </c>
      <c r="E20" s="22">
        <f t="shared" si="0"/>
        <v>1027130.6899999997</v>
      </c>
      <c r="F20" s="5"/>
    </row>
    <row r="21" spans="1:6" ht="15">
      <c r="A21" s="5"/>
      <c r="B21" s="20" t="s">
        <v>83</v>
      </c>
      <c r="C21" s="21">
        <v>2650.68</v>
      </c>
      <c r="D21" s="21">
        <v>722136.41000000015</v>
      </c>
      <c r="E21" s="22">
        <f t="shared" si="0"/>
        <v>719485.7300000001</v>
      </c>
      <c r="F21" s="5"/>
    </row>
    <row r="22" spans="1:6" ht="15">
      <c r="A22" s="5"/>
      <c r="B22" s="20" t="s">
        <v>71</v>
      </c>
      <c r="C22" s="21">
        <v>7474.57</v>
      </c>
      <c r="D22" s="21">
        <v>614409.30000000016</v>
      </c>
      <c r="E22" s="22">
        <f t="shared" si="0"/>
        <v>606934.73000000021</v>
      </c>
      <c r="F22" s="5"/>
    </row>
    <row r="23" spans="1:6" ht="15">
      <c r="A23" s="5"/>
      <c r="B23" s="20" t="s">
        <v>114</v>
      </c>
      <c r="C23" s="21">
        <v>0</v>
      </c>
      <c r="D23" s="21">
        <v>235280.65999999995</v>
      </c>
      <c r="E23" s="22">
        <f t="shared" si="0"/>
        <v>235280.65999999995</v>
      </c>
      <c r="F23" s="5"/>
    </row>
    <row r="24" spans="1:6" ht="15">
      <c r="A24" s="5"/>
      <c r="B24" s="20" t="s">
        <v>89</v>
      </c>
      <c r="C24" s="21">
        <v>1257.1199999999999</v>
      </c>
      <c r="D24" s="21">
        <v>211553.4199999999</v>
      </c>
      <c r="E24" s="22">
        <f t="shared" si="0"/>
        <v>210296.2999999999</v>
      </c>
      <c r="F24" s="5"/>
    </row>
    <row r="25" spans="1:6" ht="15">
      <c r="A25" s="5"/>
      <c r="B25" s="20" t="s">
        <v>66</v>
      </c>
      <c r="C25" s="21">
        <v>12792.409999999996</v>
      </c>
      <c r="D25" s="21">
        <v>179089.82</v>
      </c>
      <c r="E25" s="22">
        <f t="shared" si="0"/>
        <v>166297.41</v>
      </c>
      <c r="F25" s="5"/>
    </row>
    <row r="26" spans="1:6" ht="15">
      <c r="A26" s="5"/>
      <c r="B26" s="20" t="s">
        <v>96</v>
      </c>
      <c r="C26" s="21">
        <v>489.43000000000006</v>
      </c>
      <c r="D26" s="21">
        <v>142377.91999999998</v>
      </c>
      <c r="E26" s="22">
        <f t="shared" si="0"/>
        <v>141888.49</v>
      </c>
      <c r="F26" s="5"/>
    </row>
    <row r="27" spans="1:6" ht="15">
      <c r="A27" s="5"/>
      <c r="B27" s="20" t="s">
        <v>100</v>
      </c>
      <c r="C27" s="21">
        <v>297.24</v>
      </c>
      <c r="D27" s="21">
        <v>140447.49</v>
      </c>
      <c r="E27" s="22">
        <f t="shared" si="0"/>
        <v>140150.25</v>
      </c>
      <c r="F27" s="5"/>
    </row>
    <row r="28" spans="1:6" ht="15">
      <c r="A28" s="5"/>
      <c r="B28" s="20" t="s">
        <v>51</v>
      </c>
      <c r="C28" s="21">
        <v>367132.10000000009</v>
      </c>
      <c r="D28" s="21">
        <v>501169.07</v>
      </c>
      <c r="E28" s="22">
        <f t="shared" si="0"/>
        <v>134036.96999999991</v>
      </c>
      <c r="F28" s="5"/>
    </row>
    <row r="29" spans="1:6" ht="15">
      <c r="A29" s="5"/>
      <c r="B29" s="20" t="s">
        <v>144</v>
      </c>
      <c r="C29" s="21">
        <v>690.31999999999994</v>
      </c>
      <c r="D29" s="21">
        <v>119747.02999999998</v>
      </c>
      <c r="E29" s="22">
        <f t="shared" si="0"/>
        <v>119056.70999999998</v>
      </c>
      <c r="F29" s="5"/>
    </row>
    <row r="30" spans="1:6" ht="15">
      <c r="A30" s="5"/>
      <c r="B30" s="20" t="s">
        <v>90</v>
      </c>
      <c r="C30" s="21">
        <v>1004.68</v>
      </c>
      <c r="D30" s="21">
        <v>111013.75000000003</v>
      </c>
      <c r="E30" s="22">
        <f t="shared" si="0"/>
        <v>110009.07000000004</v>
      </c>
      <c r="F30" s="5"/>
    </row>
    <row r="31" spans="1:6" ht="15">
      <c r="A31" s="5"/>
      <c r="B31" s="20" t="s">
        <v>102</v>
      </c>
      <c r="C31" s="21">
        <v>177.33</v>
      </c>
      <c r="D31" s="21">
        <v>82803.850000000006</v>
      </c>
      <c r="E31" s="22">
        <f t="shared" si="0"/>
        <v>82626.52</v>
      </c>
      <c r="F31" s="5"/>
    </row>
    <row r="32" spans="1:6" ht="15">
      <c r="A32" s="5"/>
      <c r="B32" s="20" t="s">
        <v>115</v>
      </c>
      <c r="C32" s="21">
        <v>0</v>
      </c>
      <c r="D32" s="21">
        <v>71617.079999999987</v>
      </c>
      <c r="E32" s="22">
        <f t="shared" si="0"/>
        <v>71617.079999999987</v>
      </c>
      <c r="F32" s="5"/>
    </row>
    <row r="33" spans="1:7" ht="15">
      <c r="A33" s="5"/>
      <c r="B33" s="20" t="s">
        <v>101</v>
      </c>
      <c r="C33" s="21">
        <v>303.53000000000003</v>
      </c>
      <c r="D33" s="21">
        <v>49206.32</v>
      </c>
      <c r="E33" s="22">
        <f t="shared" si="0"/>
        <v>48902.79</v>
      </c>
      <c r="F33" s="5"/>
    </row>
    <row r="34" spans="1:7" ht="15">
      <c r="A34" s="5"/>
      <c r="B34" s="20" t="s">
        <v>65</v>
      </c>
      <c r="C34" s="21">
        <v>12909.550000000001</v>
      </c>
      <c r="D34" s="21">
        <v>41725.51</v>
      </c>
      <c r="E34" s="22">
        <f t="shared" si="0"/>
        <v>28815.96</v>
      </c>
      <c r="F34" s="5"/>
    </row>
    <row r="35" spans="1:7" ht="15">
      <c r="A35" s="5"/>
      <c r="B35" s="20" t="s">
        <v>116</v>
      </c>
      <c r="C35" s="21">
        <v>0</v>
      </c>
      <c r="D35" s="21">
        <v>22001.59</v>
      </c>
      <c r="E35" s="22">
        <f t="shared" si="0"/>
        <v>22001.59</v>
      </c>
      <c r="F35" s="5"/>
    </row>
    <row r="36" spans="1:7" ht="15">
      <c r="A36" s="5"/>
      <c r="B36" s="20" t="s">
        <v>117</v>
      </c>
      <c r="C36" s="21">
        <v>0</v>
      </c>
      <c r="D36" s="21">
        <v>21989.280000000002</v>
      </c>
      <c r="E36" s="22">
        <f t="shared" si="0"/>
        <v>21989.280000000002</v>
      </c>
      <c r="F36" s="5"/>
    </row>
    <row r="37" spans="1:7" ht="15">
      <c r="A37" s="5"/>
      <c r="B37" s="20" t="s">
        <v>94</v>
      </c>
      <c r="C37" s="21">
        <v>536.29</v>
      </c>
      <c r="D37" s="21">
        <v>19388</v>
      </c>
      <c r="E37" s="22">
        <f t="shared" si="0"/>
        <v>18851.71</v>
      </c>
      <c r="F37" s="5"/>
      <c r="G37" s="4"/>
    </row>
    <row r="38" spans="1:7" ht="15">
      <c r="A38" s="5"/>
      <c r="B38" s="20" t="s">
        <v>118</v>
      </c>
      <c r="C38" s="21">
        <v>0</v>
      </c>
      <c r="D38" s="21">
        <v>18708.789999999997</v>
      </c>
      <c r="E38" s="22">
        <f t="shared" si="0"/>
        <v>18708.789999999997</v>
      </c>
      <c r="F38" s="5"/>
    </row>
    <row r="39" spans="1:7" ht="15">
      <c r="A39" s="5"/>
      <c r="B39" s="20" t="s">
        <v>76</v>
      </c>
      <c r="C39" s="21">
        <v>5023.59</v>
      </c>
      <c r="D39" s="21">
        <v>18530.310000000001</v>
      </c>
      <c r="E39" s="22">
        <f t="shared" si="0"/>
        <v>13506.720000000001</v>
      </c>
      <c r="F39" s="5"/>
    </row>
    <row r="40" spans="1:7" ht="15">
      <c r="A40" s="5"/>
      <c r="B40" s="20" t="s">
        <v>108</v>
      </c>
      <c r="C40" s="21">
        <v>6.31</v>
      </c>
      <c r="D40" s="21">
        <v>12482.239999999996</v>
      </c>
      <c r="E40" s="22">
        <f t="shared" si="0"/>
        <v>12475.929999999997</v>
      </c>
      <c r="F40" s="5"/>
    </row>
    <row r="41" spans="1:7" ht="15">
      <c r="A41" s="5"/>
      <c r="B41" s="20" t="s">
        <v>119</v>
      </c>
      <c r="C41" s="21">
        <v>0</v>
      </c>
      <c r="D41" s="21">
        <v>11580</v>
      </c>
      <c r="E41" s="22">
        <f t="shared" si="0"/>
        <v>11580</v>
      </c>
      <c r="F41" s="5"/>
    </row>
    <row r="42" spans="1:7" ht="15">
      <c r="A42" s="5"/>
      <c r="B42" s="20" t="s">
        <v>120</v>
      </c>
      <c r="C42" s="21">
        <v>0</v>
      </c>
      <c r="D42" s="21">
        <v>10669.92</v>
      </c>
      <c r="E42" s="22">
        <f t="shared" si="0"/>
        <v>10669.92</v>
      </c>
      <c r="F42" s="5"/>
    </row>
    <row r="43" spans="1:7" ht="15">
      <c r="A43" s="5"/>
      <c r="B43" s="20" t="s">
        <v>121</v>
      </c>
      <c r="C43" s="21">
        <v>0</v>
      </c>
      <c r="D43" s="21">
        <v>8711.19</v>
      </c>
      <c r="E43" s="22">
        <f t="shared" ref="E43:E74" si="1">D43-C43</f>
        <v>8711.19</v>
      </c>
      <c r="F43" s="5"/>
    </row>
    <row r="44" spans="1:7" ht="15">
      <c r="A44" s="5"/>
      <c r="B44" s="20" t="s">
        <v>106</v>
      </c>
      <c r="C44" s="21">
        <v>29.72</v>
      </c>
      <c r="D44" s="21">
        <v>8091</v>
      </c>
      <c r="E44" s="22">
        <f t="shared" si="1"/>
        <v>8061.28</v>
      </c>
      <c r="F44" s="5"/>
    </row>
    <row r="45" spans="1:7" ht="15">
      <c r="A45" s="5"/>
      <c r="B45" s="20" t="s">
        <v>122</v>
      </c>
      <c r="C45" s="21">
        <v>0</v>
      </c>
      <c r="D45" s="21">
        <v>5464.26</v>
      </c>
      <c r="E45" s="22">
        <f t="shared" si="1"/>
        <v>5464.26</v>
      </c>
      <c r="F45" s="5"/>
    </row>
    <row r="46" spans="1:7" ht="15">
      <c r="A46" s="5"/>
      <c r="B46" s="20" t="s">
        <v>123</v>
      </c>
      <c r="C46" s="21">
        <v>0</v>
      </c>
      <c r="D46" s="21">
        <v>2353.1800000000003</v>
      </c>
      <c r="E46" s="22">
        <f t="shared" si="1"/>
        <v>2353.1800000000003</v>
      </c>
      <c r="F46" s="5"/>
    </row>
    <row r="47" spans="1:7" ht="15">
      <c r="A47" s="5"/>
      <c r="B47" s="20" t="s">
        <v>124</v>
      </c>
      <c r="C47" s="21">
        <v>0</v>
      </c>
      <c r="D47" s="21">
        <v>1830.27</v>
      </c>
      <c r="E47" s="22">
        <f t="shared" si="1"/>
        <v>1830.27</v>
      </c>
      <c r="F47" s="5"/>
    </row>
    <row r="48" spans="1:7" ht="15">
      <c r="A48" s="5"/>
      <c r="B48" s="20" t="s">
        <v>125</v>
      </c>
      <c r="C48" s="21">
        <v>0</v>
      </c>
      <c r="D48" s="21">
        <v>1659.82</v>
      </c>
      <c r="E48" s="22">
        <f t="shared" si="1"/>
        <v>1659.82</v>
      </c>
      <c r="F48" s="5"/>
    </row>
    <row r="49" spans="1:8" ht="15">
      <c r="A49" s="5"/>
      <c r="B49" s="20" t="s">
        <v>145</v>
      </c>
      <c r="C49" s="21">
        <v>0</v>
      </c>
      <c r="D49" s="21">
        <v>1624.5</v>
      </c>
      <c r="E49" s="22">
        <f t="shared" si="1"/>
        <v>1624.5</v>
      </c>
      <c r="F49" s="5"/>
    </row>
    <row r="50" spans="1:8" ht="15">
      <c r="A50" s="5"/>
      <c r="B50" s="20" t="s">
        <v>126</v>
      </c>
      <c r="C50" s="21">
        <v>0</v>
      </c>
      <c r="D50" s="21">
        <v>1440.2399999999998</v>
      </c>
      <c r="E50" s="22">
        <f t="shared" si="1"/>
        <v>1440.2399999999998</v>
      </c>
      <c r="F50" s="5"/>
    </row>
    <row r="51" spans="1:8" ht="15">
      <c r="A51" s="5"/>
      <c r="B51" s="20" t="s">
        <v>64</v>
      </c>
      <c r="C51" s="21">
        <v>24366.230000000003</v>
      </c>
      <c r="D51" s="21">
        <v>25594.52</v>
      </c>
      <c r="E51" s="22">
        <f t="shared" si="1"/>
        <v>1228.2899999999972</v>
      </c>
      <c r="F51" s="5"/>
    </row>
    <row r="52" spans="1:8" ht="15">
      <c r="A52" s="5"/>
      <c r="B52" s="20" t="s">
        <v>127</v>
      </c>
      <c r="C52" s="21">
        <v>0</v>
      </c>
      <c r="D52" s="21">
        <v>850.75000000000011</v>
      </c>
      <c r="E52" s="22">
        <f t="shared" si="1"/>
        <v>850.75000000000011</v>
      </c>
      <c r="F52" s="5"/>
    </row>
    <row r="53" spans="1:8" ht="15">
      <c r="A53" s="5"/>
      <c r="B53" s="20" t="s">
        <v>128</v>
      </c>
      <c r="C53" s="21">
        <v>0</v>
      </c>
      <c r="D53" s="21">
        <v>828.04</v>
      </c>
      <c r="E53" s="22">
        <f t="shared" si="1"/>
        <v>828.04</v>
      </c>
      <c r="F53" s="5"/>
    </row>
    <row r="54" spans="1:8" ht="15">
      <c r="A54" s="5"/>
      <c r="B54" s="20" t="s">
        <v>129</v>
      </c>
      <c r="C54" s="21">
        <v>0</v>
      </c>
      <c r="D54" s="21">
        <v>464.26</v>
      </c>
      <c r="E54" s="22">
        <f t="shared" si="1"/>
        <v>464.26</v>
      </c>
      <c r="F54" s="5"/>
    </row>
    <row r="55" spans="1:8" ht="15">
      <c r="A55" s="5"/>
      <c r="B55" s="20" t="s">
        <v>130</v>
      </c>
      <c r="C55" s="21">
        <v>0</v>
      </c>
      <c r="D55" s="21">
        <v>400</v>
      </c>
      <c r="E55" s="22">
        <f t="shared" si="1"/>
        <v>400</v>
      </c>
      <c r="F55" s="5"/>
      <c r="H55" s="4"/>
    </row>
    <row r="56" spans="1:8" ht="15">
      <c r="A56" s="5"/>
      <c r="B56" s="20" t="s">
        <v>131</v>
      </c>
      <c r="C56" s="21">
        <v>0</v>
      </c>
      <c r="D56" s="21">
        <v>242.69</v>
      </c>
      <c r="E56" s="22">
        <f t="shared" si="1"/>
        <v>242.69</v>
      </c>
      <c r="F56" s="5"/>
    </row>
    <row r="57" spans="1:8" ht="15">
      <c r="A57" s="5"/>
      <c r="B57" s="20" t="s">
        <v>132</v>
      </c>
      <c r="C57" s="21">
        <v>0</v>
      </c>
      <c r="D57" s="21">
        <v>212.04</v>
      </c>
      <c r="E57" s="22">
        <f t="shared" si="1"/>
        <v>212.04</v>
      </c>
      <c r="F57" s="5"/>
    </row>
    <row r="58" spans="1:8" ht="15">
      <c r="A58" s="5"/>
      <c r="B58" s="20" t="s">
        <v>146</v>
      </c>
      <c r="C58" s="21">
        <v>0</v>
      </c>
      <c r="D58" s="21">
        <v>96</v>
      </c>
      <c r="E58" s="22">
        <f t="shared" si="1"/>
        <v>96</v>
      </c>
      <c r="F58" s="5"/>
    </row>
    <row r="59" spans="1:8" ht="15">
      <c r="A59" s="5"/>
      <c r="B59" s="20" t="s">
        <v>107</v>
      </c>
      <c r="C59" s="21">
        <v>14.78</v>
      </c>
      <c r="D59" s="21">
        <v>28.06</v>
      </c>
      <c r="E59" s="22">
        <f t="shared" si="1"/>
        <v>13.28</v>
      </c>
      <c r="F59" s="5"/>
    </row>
    <row r="60" spans="1:8" ht="15">
      <c r="A60" s="5"/>
      <c r="B60" s="20" t="s">
        <v>133</v>
      </c>
      <c r="C60" s="21">
        <v>0</v>
      </c>
      <c r="D60" s="21">
        <v>9.64</v>
      </c>
      <c r="E60" s="22">
        <f t="shared" si="1"/>
        <v>9.64</v>
      </c>
      <c r="F60" s="5"/>
    </row>
    <row r="61" spans="1:8" ht="15">
      <c r="A61" s="5"/>
      <c r="B61" s="20" t="s">
        <v>134</v>
      </c>
      <c r="C61" s="21">
        <v>0</v>
      </c>
      <c r="D61" s="21">
        <v>0.4</v>
      </c>
      <c r="E61" s="22">
        <f t="shared" si="1"/>
        <v>0.4</v>
      </c>
      <c r="F61" s="5"/>
    </row>
    <row r="62" spans="1:8" ht="15">
      <c r="A62" s="5"/>
      <c r="B62" s="20" t="s">
        <v>110</v>
      </c>
      <c r="C62" s="21">
        <v>0.27</v>
      </c>
      <c r="D62" s="21">
        <v>0</v>
      </c>
      <c r="E62" s="22">
        <f t="shared" si="1"/>
        <v>-0.27</v>
      </c>
      <c r="F62" s="5"/>
    </row>
    <row r="63" spans="1:8" ht="15">
      <c r="A63" s="5"/>
      <c r="B63" s="20" t="s">
        <v>105</v>
      </c>
      <c r="C63" s="21">
        <v>39.090000000000003</v>
      </c>
      <c r="D63" s="21">
        <v>0</v>
      </c>
      <c r="E63" s="22">
        <f t="shared" si="1"/>
        <v>-39.090000000000003</v>
      </c>
      <c r="F63" s="5"/>
    </row>
    <row r="64" spans="1:8" ht="15">
      <c r="A64" s="5"/>
      <c r="B64" s="20" t="s">
        <v>109</v>
      </c>
      <c r="C64" s="21">
        <v>60.03</v>
      </c>
      <c r="D64" s="21">
        <v>0</v>
      </c>
      <c r="E64" s="22">
        <f t="shared" si="1"/>
        <v>-60.03</v>
      </c>
      <c r="F64" s="5"/>
    </row>
    <row r="65" spans="1:6" ht="15">
      <c r="A65" s="5"/>
      <c r="B65" s="20" t="s">
        <v>104</v>
      </c>
      <c r="C65" s="21">
        <v>70.34</v>
      </c>
      <c r="D65" s="21">
        <v>0</v>
      </c>
      <c r="E65" s="22">
        <f t="shared" si="1"/>
        <v>-70.34</v>
      </c>
      <c r="F65" s="5"/>
    </row>
    <row r="66" spans="1:6" ht="15">
      <c r="A66" s="5"/>
      <c r="B66" s="20" t="s">
        <v>103</v>
      </c>
      <c r="C66" s="21">
        <v>146.96</v>
      </c>
      <c r="D66" s="21">
        <v>0</v>
      </c>
      <c r="E66" s="22">
        <f t="shared" si="1"/>
        <v>-146.96</v>
      </c>
      <c r="F66" s="5"/>
    </row>
    <row r="67" spans="1:6" ht="15">
      <c r="A67" s="5"/>
      <c r="B67" s="20" t="s">
        <v>99</v>
      </c>
      <c r="C67" s="21">
        <v>264.55</v>
      </c>
      <c r="D67" s="21">
        <v>0</v>
      </c>
      <c r="E67" s="22">
        <f t="shared" si="1"/>
        <v>-264.55</v>
      </c>
      <c r="F67" s="5"/>
    </row>
    <row r="68" spans="1:6" ht="15">
      <c r="A68" s="5"/>
      <c r="B68" s="20" t="s">
        <v>98</v>
      </c>
      <c r="C68" s="21">
        <v>359.98</v>
      </c>
      <c r="D68" s="21">
        <v>0</v>
      </c>
      <c r="E68" s="22">
        <f t="shared" si="1"/>
        <v>-359.98</v>
      </c>
      <c r="F68" s="5"/>
    </row>
    <row r="69" spans="1:6" ht="15">
      <c r="A69" s="5"/>
      <c r="B69" s="20" t="s">
        <v>97</v>
      </c>
      <c r="C69" s="21">
        <v>411.46</v>
      </c>
      <c r="D69" s="21">
        <v>0</v>
      </c>
      <c r="E69" s="22">
        <f t="shared" si="1"/>
        <v>-411.46</v>
      </c>
      <c r="F69" s="5"/>
    </row>
    <row r="70" spans="1:6" ht="15">
      <c r="A70" s="5"/>
      <c r="B70" s="20" t="s">
        <v>95</v>
      </c>
      <c r="C70" s="21">
        <v>540.76</v>
      </c>
      <c r="D70" s="21">
        <v>0</v>
      </c>
      <c r="E70" s="22">
        <f t="shared" si="1"/>
        <v>-540.76</v>
      </c>
      <c r="F70" s="5"/>
    </row>
    <row r="71" spans="1:6" ht="15">
      <c r="A71" s="5"/>
      <c r="B71" s="20" t="s">
        <v>93</v>
      </c>
      <c r="C71" s="21">
        <v>653.27</v>
      </c>
      <c r="D71" s="21">
        <v>0</v>
      </c>
      <c r="E71" s="22">
        <f t="shared" si="1"/>
        <v>-653.27</v>
      </c>
      <c r="F71" s="5"/>
    </row>
    <row r="72" spans="1:6" ht="15">
      <c r="A72" s="5"/>
      <c r="B72" s="20" t="s">
        <v>92</v>
      </c>
      <c r="C72" s="21">
        <v>744.41</v>
      </c>
      <c r="D72" s="21">
        <v>0</v>
      </c>
      <c r="E72" s="22">
        <f t="shared" si="1"/>
        <v>-744.41</v>
      </c>
      <c r="F72" s="5"/>
    </row>
    <row r="73" spans="1:6" ht="15">
      <c r="A73" s="5"/>
      <c r="B73" s="20" t="s">
        <v>91</v>
      </c>
      <c r="C73" s="21">
        <v>917.06000000000006</v>
      </c>
      <c r="D73" s="21">
        <v>0</v>
      </c>
      <c r="E73" s="22">
        <f t="shared" si="1"/>
        <v>-917.06000000000006</v>
      </c>
      <c r="F73" s="5"/>
    </row>
    <row r="74" spans="1:6" ht="15">
      <c r="A74" s="5"/>
      <c r="B74" s="20" t="s">
        <v>88</v>
      </c>
      <c r="C74" s="21">
        <v>1268.1500000000001</v>
      </c>
      <c r="D74" s="21">
        <v>0</v>
      </c>
      <c r="E74" s="22">
        <f t="shared" si="1"/>
        <v>-1268.1500000000001</v>
      </c>
      <c r="F74" s="5"/>
    </row>
    <row r="75" spans="1:6" ht="15">
      <c r="A75" s="5"/>
      <c r="B75" s="20" t="s">
        <v>87</v>
      </c>
      <c r="C75" s="21">
        <v>1361.01</v>
      </c>
      <c r="D75" s="21">
        <v>0</v>
      </c>
      <c r="E75" s="22">
        <f t="shared" ref="E75:E106" si="2">D75-C75</f>
        <v>-1361.01</v>
      </c>
      <c r="F75" s="5"/>
    </row>
    <row r="76" spans="1:6" ht="15">
      <c r="A76" s="5"/>
      <c r="B76" s="20" t="s">
        <v>85</v>
      </c>
      <c r="C76" s="21">
        <v>1948.4000000000003</v>
      </c>
      <c r="D76" s="21">
        <v>0</v>
      </c>
      <c r="E76" s="22">
        <f t="shared" si="2"/>
        <v>-1948.4000000000003</v>
      </c>
      <c r="F76" s="5"/>
    </row>
    <row r="77" spans="1:6" ht="15">
      <c r="A77" s="5"/>
      <c r="B77" s="20" t="s">
        <v>84</v>
      </c>
      <c r="C77" s="21">
        <v>2144.31</v>
      </c>
      <c r="D77" s="21">
        <v>0</v>
      </c>
      <c r="E77" s="22">
        <f t="shared" si="2"/>
        <v>-2144.31</v>
      </c>
      <c r="F77" s="5"/>
    </row>
    <row r="78" spans="1:6" ht="15">
      <c r="A78" s="5"/>
      <c r="B78" s="20" t="s">
        <v>86</v>
      </c>
      <c r="C78" s="21">
        <v>3118.83</v>
      </c>
      <c r="D78" s="21">
        <v>17</v>
      </c>
      <c r="E78" s="22">
        <f t="shared" si="2"/>
        <v>-3101.83</v>
      </c>
      <c r="F78" s="5"/>
    </row>
    <row r="79" spans="1:6" ht="15">
      <c r="A79" s="5"/>
      <c r="B79" s="20" t="s">
        <v>79</v>
      </c>
      <c r="C79" s="21">
        <v>3134.74</v>
      </c>
      <c r="D79" s="21">
        <v>0</v>
      </c>
      <c r="E79" s="22">
        <f t="shared" si="2"/>
        <v>-3134.74</v>
      </c>
      <c r="F79" s="5"/>
    </row>
    <row r="80" spans="1:6" ht="15">
      <c r="A80" s="5"/>
      <c r="B80" s="20" t="s">
        <v>68</v>
      </c>
      <c r="C80" s="21">
        <v>11928.91</v>
      </c>
      <c r="D80" s="21">
        <v>8497.02</v>
      </c>
      <c r="E80" s="22">
        <f t="shared" si="2"/>
        <v>-3431.8899999999994</v>
      </c>
      <c r="F80" s="5"/>
    </row>
    <row r="81" spans="1:6" ht="15">
      <c r="A81" s="5"/>
      <c r="B81" s="20" t="s">
        <v>80</v>
      </c>
      <c r="C81" s="21">
        <v>3532.26</v>
      </c>
      <c r="D81" s="21">
        <v>0</v>
      </c>
      <c r="E81" s="22">
        <f t="shared" si="2"/>
        <v>-3532.26</v>
      </c>
      <c r="F81" s="5"/>
    </row>
    <row r="82" spans="1:6" ht="15">
      <c r="A82" s="5"/>
      <c r="B82" s="20" t="s">
        <v>78</v>
      </c>
      <c r="C82" s="21">
        <v>4619.38</v>
      </c>
      <c r="D82" s="21">
        <v>0</v>
      </c>
      <c r="E82" s="22">
        <f t="shared" si="2"/>
        <v>-4619.38</v>
      </c>
      <c r="F82" s="5"/>
    </row>
    <row r="83" spans="1:6" ht="15">
      <c r="A83" s="5"/>
      <c r="B83" s="20" t="s">
        <v>77</v>
      </c>
      <c r="C83" s="21">
        <v>4757.2000000000007</v>
      </c>
      <c r="D83" s="21">
        <v>0</v>
      </c>
      <c r="E83" s="22">
        <f t="shared" si="2"/>
        <v>-4757.2000000000007</v>
      </c>
      <c r="F83" s="5"/>
    </row>
    <row r="84" spans="1:6" ht="15">
      <c r="A84" s="5"/>
      <c r="B84" s="20" t="s">
        <v>75</v>
      </c>
      <c r="C84" s="21">
        <v>5267.7900000000009</v>
      </c>
      <c r="D84" s="21">
        <v>0</v>
      </c>
      <c r="E84" s="22">
        <f t="shared" si="2"/>
        <v>-5267.7900000000009</v>
      </c>
      <c r="F84" s="5"/>
    </row>
    <row r="85" spans="1:6" ht="15">
      <c r="A85" s="5"/>
      <c r="B85" s="20" t="s">
        <v>74</v>
      </c>
      <c r="C85" s="21">
        <v>6322.12</v>
      </c>
      <c r="D85" s="21">
        <v>0</v>
      </c>
      <c r="E85" s="22">
        <f t="shared" si="2"/>
        <v>-6322.12</v>
      </c>
      <c r="F85" s="5"/>
    </row>
    <row r="86" spans="1:6" ht="15">
      <c r="A86" s="5"/>
      <c r="B86" s="20" t="s">
        <v>72</v>
      </c>
      <c r="C86" s="21">
        <v>6698.49</v>
      </c>
      <c r="D86" s="21">
        <v>0</v>
      </c>
      <c r="E86" s="22">
        <f t="shared" si="2"/>
        <v>-6698.49</v>
      </c>
      <c r="F86" s="5"/>
    </row>
    <row r="87" spans="1:6" ht="15">
      <c r="A87" s="5"/>
      <c r="B87" s="20" t="s">
        <v>73</v>
      </c>
      <c r="C87" s="21">
        <v>7726.58</v>
      </c>
      <c r="D87" s="21">
        <v>0</v>
      </c>
      <c r="E87" s="22">
        <f t="shared" si="2"/>
        <v>-7726.58</v>
      </c>
      <c r="F87" s="5"/>
    </row>
    <row r="88" spans="1:6" ht="15">
      <c r="A88" s="5"/>
      <c r="B88" s="20" t="s">
        <v>70</v>
      </c>
      <c r="C88" s="21">
        <v>7746.49</v>
      </c>
      <c r="D88" s="21">
        <v>0</v>
      </c>
      <c r="E88" s="22">
        <f t="shared" si="2"/>
        <v>-7746.49</v>
      </c>
      <c r="F88" s="5"/>
    </row>
    <row r="89" spans="1:6" ht="15">
      <c r="A89" s="5"/>
      <c r="B89" s="20" t="s">
        <v>69</v>
      </c>
      <c r="C89" s="21">
        <v>10537.4</v>
      </c>
      <c r="D89" s="21">
        <v>0</v>
      </c>
      <c r="E89" s="22">
        <f t="shared" si="2"/>
        <v>-10537.4</v>
      </c>
      <c r="F89" s="5"/>
    </row>
    <row r="90" spans="1:6" ht="15">
      <c r="A90" s="5"/>
      <c r="B90" s="20" t="s">
        <v>53</v>
      </c>
      <c r="C90" s="21">
        <v>291964.99000000005</v>
      </c>
      <c r="D90" s="21">
        <v>279103.8899999999</v>
      </c>
      <c r="E90" s="22">
        <f t="shared" si="2"/>
        <v>-12861.100000000151</v>
      </c>
      <c r="F90" s="5"/>
    </row>
    <row r="91" spans="1:6" ht="15">
      <c r="A91" s="5"/>
      <c r="B91" s="20" t="s">
        <v>67</v>
      </c>
      <c r="C91" s="21">
        <v>26798.670000000002</v>
      </c>
      <c r="D91" s="21">
        <v>0</v>
      </c>
      <c r="E91" s="22">
        <f t="shared" si="2"/>
        <v>-26798.670000000002</v>
      </c>
      <c r="F91" s="5"/>
    </row>
    <row r="92" spans="1:6" ht="15">
      <c r="A92" s="5"/>
      <c r="B92" s="20" t="s">
        <v>61</v>
      </c>
      <c r="C92" s="21">
        <v>43938.2</v>
      </c>
      <c r="D92" s="21">
        <v>0</v>
      </c>
      <c r="E92" s="22">
        <f t="shared" si="2"/>
        <v>-43938.2</v>
      </c>
      <c r="F92" s="5"/>
    </row>
    <row r="93" spans="1:6" ht="15">
      <c r="A93" s="5"/>
      <c r="B93" s="20" t="s">
        <v>63</v>
      </c>
      <c r="C93" s="21">
        <v>48945.48</v>
      </c>
      <c r="D93" s="21">
        <v>0</v>
      </c>
      <c r="E93" s="22">
        <f t="shared" si="2"/>
        <v>-48945.48</v>
      </c>
      <c r="F93" s="5"/>
    </row>
    <row r="94" spans="1:6" ht="15">
      <c r="A94" s="5"/>
      <c r="B94" s="20" t="s">
        <v>42</v>
      </c>
      <c r="C94" s="21">
        <v>1280204.5699999998</v>
      </c>
      <c r="D94" s="21">
        <v>1224628.8699999996</v>
      </c>
      <c r="E94" s="22">
        <f t="shared" si="2"/>
        <v>-55575.700000000186</v>
      </c>
      <c r="F94" s="5"/>
    </row>
    <row r="95" spans="1:6" ht="15">
      <c r="A95" s="5"/>
      <c r="B95" s="20" t="s">
        <v>60</v>
      </c>
      <c r="C95" s="21">
        <v>69457.360000000015</v>
      </c>
      <c r="D95" s="21">
        <v>0</v>
      </c>
      <c r="E95" s="22">
        <f t="shared" si="2"/>
        <v>-69457.360000000015</v>
      </c>
      <c r="F95" s="5"/>
    </row>
    <row r="96" spans="1:6" ht="15">
      <c r="A96" s="5"/>
      <c r="B96" s="20" t="s">
        <v>57</v>
      </c>
      <c r="C96" s="21">
        <v>117971.74</v>
      </c>
      <c r="D96" s="21">
        <v>43418.039999999994</v>
      </c>
      <c r="E96" s="22">
        <f t="shared" si="2"/>
        <v>-74553.700000000012</v>
      </c>
      <c r="F96" s="5"/>
    </row>
    <row r="97" spans="1:6" ht="15">
      <c r="A97" s="5"/>
      <c r="B97" s="20" t="s">
        <v>59</v>
      </c>
      <c r="C97" s="21">
        <v>83712.23</v>
      </c>
      <c r="D97" s="21">
        <v>0</v>
      </c>
      <c r="E97" s="22">
        <f t="shared" si="2"/>
        <v>-83712.23</v>
      </c>
      <c r="F97" s="5"/>
    </row>
    <row r="98" spans="1:6" ht="15">
      <c r="A98" s="5"/>
      <c r="B98" s="20" t="s">
        <v>58</v>
      </c>
      <c r="C98" s="21">
        <v>101319.12000000002</v>
      </c>
      <c r="D98" s="21">
        <v>0</v>
      </c>
      <c r="E98" s="22">
        <f t="shared" si="2"/>
        <v>-101319.12000000002</v>
      </c>
      <c r="F98" s="5"/>
    </row>
    <row r="99" spans="1:6" ht="15">
      <c r="A99" s="5"/>
      <c r="B99" s="20" t="s">
        <v>54</v>
      </c>
      <c r="C99" s="21">
        <v>198722.69</v>
      </c>
      <c r="D99" s="21">
        <v>0</v>
      </c>
      <c r="E99" s="22">
        <f t="shared" si="2"/>
        <v>-198722.69</v>
      </c>
      <c r="F99" s="5"/>
    </row>
    <row r="100" spans="1:6" ht="15">
      <c r="A100" s="5"/>
      <c r="B100" s="20" t="s">
        <v>50</v>
      </c>
      <c r="C100" s="21">
        <v>359824.97999999975</v>
      </c>
      <c r="D100" s="21">
        <v>57977.71</v>
      </c>
      <c r="E100" s="22">
        <f t="shared" si="2"/>
        <v>-301847.26999999973</v>
      </c>
      <c r="F100" s="5"/>
    </row>
    <row r="101" spans="1:6" ht="15">
      <c r="A101" s="5"/>
      <c r="B101" s="20" t="s">
        <v>52</v>
      </c>
      <c r="C101" s="21">
        <v>314697.05999999994</v>
      </c>
      <c r="D101" s="21">
        <v>272.19</v>
      </c>
      <c r="E101" s="22">
        <f t="shared" si="2"/>
        <v>-314424.86999999994</v>
      </c>
      <c r="F101" s="5"/>
    </row>
    <row r="102" spans="1:6" ht="15">
      <c r="A102" s="5"/>
      <c r="B102" s="20" t="s">
        <v>49</v>
      </c>
      <c r="C102" s="21">
        <v>396249.71</v>
      </c>
      <c r="D102" s="21">
        <v>64080.4</v>
      </c>
      <c r="E102" s="22">
        <f t="shared" si="2"/>
        <v>-332169.31</v>
      </c>
      <c r="F102" s="5"/>
    </row>
    <row r="103" spans="1:6" ht="15">
      <c r="A103" s="5"/>
      <c r="B103" s="20" t="s">
        <v>35</v>
      </c>
      <c r="C103" s="21">
        <v>1819443.2399999995</v>
      </c>
      <c r="D103" s="21">
        <v>1469681.3900000001</v>
      </c>
      <c r="E103" s="22">
        <f t="shared" si="2"/>
        <v>-349761.84999999939</v>
      </c>
      <c r="F103" s="5"/>
    </row>
    <row r="104" spans="1:6" ht="15">
      <c r="A104" s="5"/>
      <c r="B104" s="20" t="s">
        <v>45</v>
      </c>
      <c r="C104" s="21">
        <v>801165.75000000023</v>
      </c>
      <c r="D104" s="21">
        <v>413819.46</v>
      </c>
      <c r="E104" s="22">
        <f t="shared" si="2"/>
        <v>-387346.29000000021</v>
      </c>
      <c r="F104" s="5"/>
    </row>
    <row r="105" spans="1:6" ht="15">
      <c r="A105" s="5"/>
      <c r="B105" s="20" t="s">
        <v>48</v>
      </c>
      <c r="C105" s="21">
        <v>515080.82999999996</v>
      </c>
      <c r="D105" s="21">
        <v>5000</v>
      </c>
      <c r="E105" s="22">
        <f t="shared" si="2"/>
        <v>-510080.82999999996</v>
      </c>
      <c r="F105" s="5"/>
    </row>
    <row r="106" spans="1:6" ht="15">
      <c r="A106" s="5"/>
      <c r="B106" s="20" t="s">
        <v>47</v>
      </c>
      <c r="C106" s="21">
        <v>645711.05000000005</v>
      </c>
      <c r="D106" s="21">
        <v>103434.28000000001</v>
      </c>
      <c r="E106" s="22">
        <f t="shared" si="2"/>
        <v>-542276.77</v>
      </c>
      <c r="F106" s="5"/>
    </row>
    <row r="107" spans="1:6" ht="15">
      <c r="A107" s="5"/>
      <c r="B107" s="20" t="s">
        <v>46</v>
      </c>
      <c r="C107" s="21">
        <v>763891.61</v>
      </c>
      <c r="D107" s="21">
        <v>0</v>
      </c>
      <c r="E107" s="22">
        <f t="shared" ref="E107:E138" si="3">D107-C107</f>
        <v>-763891.61</v>
      </c>
      <c r="F107" s="5"/>
    </row>
    <row r="108" spans="1:6" ht="15">
      <c r="A108" s="5"/>
      <c r="B108" s="20" t="s">
        <v>43</v>
      </c>
      <c r="C108" s="21">
        <v>1109053.0900000001</v>
      </c>
      <c r="D108" s="21">
        <v>303336.56999999995</v>
      </c>
      <c r="E108" s="22">
        <f t="shared" si="3"/>
        <v>-805716.52000000014</v>
      </c>
      <c r="F108" s="5"/>
    </row>
    <row r="109" spans="1:6" ht="15">
      <c r="A109" s="5"/>
      <c r="B109" s="20" t="s">
        <v>44</v>
      </c>
      <c r="C109" s="21">
        <v>936391.11999999988</v>
      </c>
      <c r="D109" s="21">
        <v>28393.200000000004</v>
      </c>
      <c r="E109" s="22">
        <f t="shared" si="3"/>
        <v>-907997.91999999993</v>
      </c>
      <c r="F109" s="5"/>
    </row>
    <row r="110" spans="1:6" ht="15">
      <c r="A110" s="5"/>
      <c r="B110" s="20" t="s">
        <v>41</v>
      </c>
      <c r="C110" s="21">
        <v>1484934.6399999997</v>
      </c>
      <c r="D110" s="21">
        <v>14795.210000000001</v>
      </c>
      <c r="E110" s="22">
        <f t="shared" si="3"/>
        <v>-1470139.4299999997</v>
      </c>
      <c r="F110" s="5"/>
    </row>
    <row r="111" spans="1:6" ht="15">
      <c r="A111" s="5"/>
      <c r="B111" s="20" t="s">
        <v>40</v>
      </c>
      <c r="C111" s="21">
        <v>1520632.3999999997</v>
      </c>
      <c r="D111" s="21">
        <v>34926.36</v>
      </c>
      <c r="E111" s="22">
        <f t="shared" si="3"/>
        <v>-1485706.0399999996</v>
      </c>
      <c r="F111" s="5"/>
    </row>
    <row r="112" spans="1:6" ht="15">
      <c r="A112" s="5"/>
      <c r="B112" s="20" t="s">
        <v>38</v>
      </c>
      <c r="C112" s="21">
        <v>1541722.89</v>
      </c>
      <c r="D112" s="21">
        <v>20158.900000000001</v>
      </c>
      <c r="E112" s="22">
        <f t="shared" si="3"/>
        <v>-1521563.99</v>
      </c>
      <c r="F112" s="5"/>
    </row>
    <row r="113" spans="1:6" ht="15">
      <c r="A113" s="5"/>
      <c r="B113" s="20" t="s">
        <v>39</v>
      </c>
      <c r="C113" s="21">
        <v>1584392.2200000023</v>
      </c>
      <c r="D113" s="21">
        <v>0</v>
      </c>
      <c r="E113" s="22">
        <f t="shared" si="3"/>
        <v>-1584392.2200000023</v>
      </c>
      <c r="F113" s="5"/>
    </row>
    <row r="114" spans="1:6" ht="15">
      <c r="A114" s="5"/>
      <c r="B114" s="20" t="s">
        <v>37</v>
      </c>
      <c r="C114" s="21">
        <v>1660518.6100000013</v>
      </c>
      <c r="D114" s="21">
        <v>65146.830000000009</v>
      </c>
      <c r="E114" s="22">
        <f t="shared" si="3"/>
        <v>-1595371.7800000012</v>
      </c>
      <c r="F114" s="5"/>
    </row>
    <row r="115" spans="1:6" ht="15">
      <c r="A115" s="5"/>
      <c r="B115" s="20" t="s">
        <v>36</v>
      </c>
      <c r="C115" s="21">
        <v>1780881.1099999994</v>
      </c>
      <c r="D115" s="21">
        <v>71809.16</v>
      </c>
      <c r="E115" s="22">
        <f t="shared" si="3"/>
        <v>-1709071.9499999995</v>
      </c>
      <c r="F115" s="5"/>
    </row>
    <row r="116" spans="1:6" ht="15">
      <c r="A116" s="5"/>
      <c r="B116" s="20" t="s">
        <v>33</v>
      </c>
      <c r="C116" s="21">
        <v>2793259.7800000007</v>
      </c>
      <c r="D116" s="21">
        <v>0</v>
      </c>
      <c r="E116" s="22">
        <f t="shared" si="3"/>
        <v>-2793259.7800000007</v>
      </c>
      <c r="F116" s="5"/>
    </row>
    <row r="117" spans="1:6" ht="15">
      <c r="A117" s="5"/>
      <c r="B117" s="20" t="s">
        <v>32</v>
      </c>
      <c r="C117" s="21">
        <v>3829988.5499999989</v>
      </c>
      <c r="D117" s="21">
        <v>14987.34</v>
      </c>
      <c r="E117" s="22">
        <f t="shared" si="3"/>
        <v>-3815001.209999999</v>
      </c>
      <c r="F117" s="5"/>
    </row>
    <row r="118" spans="1:6" ht="15">
      <c r="A118" s="5"/>
      <c r="B118" s="20" t="s">
        <v>29</v>
      </c>
      <c r="C118" s="21">
        <v>8952000.0199999996</v>
      </c>
      <c r="D118" s="21">
        <v>2429128.9699999997</v>
      </c>
      <c r="E118" s="22">
        <f t="shared" si="3"/>
        <v>-6522871.0499999998</v>
      </c>
      <c r="F118" s="5"/>
    </row>
    <row r="119" spans="1:6" ht="15">
      <c r="A119" s="5"/>
      <c r="B119" s="20" t="s">
        <v>30</v>
      </c>
      <c r="C119" s="21">
        <v>7252926.5800000029</v>
      </c>
      <c r="D119" s="21">
        <v>154429.06</v>
      </c>
      <c r="E119" s="22">
        <f t="shared" si="3"/>
        <v>-7098497.5200000033</v>
      </c>
      <c r="F119" s="5"/>
    </row>
    <row r="120" spans="1:6" ht="15">
      <c r="A120" s="5"/>
      <c r="B120" s="20" t="s">
        <v>28</v>
      </c>
      <c r="C120" s="21">
        <v>9993144.260000011</v>
      </c>
      <c r="D120" s="21">
        <v>0</v>
      </c>
      <c r="E120" s="22">
        <f t="shared" si="3"/>
        <v>-9993144.260000011</v>
      </c>
      <c r="F120" s="5"/>
    </row>
    <row r="121" spans="1:6" ht="15">
      <c r="A121" s="5"/>
      <c r="B121" s="20" t="s">
        <v>16</v>
      </c>
      <c r="C121" s="21">
        <v>49492561.68</v>
      </c>
      <c r="D121" s="21">
        <v>39398907.890000001</v>
      </c>
      <c r="E121" s="22">
        <f t="shared" si="3"/>
        <v>-10093653.789999999</v>
      </c>
      <c r="F121" s="5"/>
    </row>
    <row r="122" spans="1:6" ht="15">
      <c r="A122" s="5"/>
      <c r="B122" s="20" t="s">
        <v>24</v>
      </c>
      <c r="C122" s="21">
        <v>17328868.909999996</v>
      </c>
      <c r="D122" s="21">
        <v>4531986.29</v>
      </c>
      <c r="E122" s="22">
        <f t="shared" si="3"/>
        <v>-12796882.619999997</v>
      </c>
      <c r="F122" s="5"/>
    </row>
    <row r="123" spans="1:6" ht="15">
      <c r="A123" s="5"/>
      <c r="B123" s="20" t="s">
        <v>27</v>
      </c>
      <c r="C123" s="21">
        <v>13685729.590000004</v>
      </c>
      <c r="D123" s="21">
        <v>260039.5</v>
      </c>
      <c r="E123" s="22">
        <f t="shared" si="3"/>
        <v>-13425690.090000004</v>
      </c>
      <c r="F123" s="5"/>
    </row>
    <row r="124" spans="1:6" ht="15">
      <c r="A124" s="5"/>
      <c r="B124" s="20" t="s">
        <v>26</v>
      </c>
      <c r="C124" s="21">
        <v>15432237.309999978</v>
      </c>
      <c r="D124" s="21">
        <v>6432.4</v>
      </c>
      <c r="E124" s="22">
        <f t="shared" si="3"/>
        <v>-15425804.909999978</v>
      </c>
      <c r="F124" s="5"/>
    </row>
    <row r="125" spans="1:6" ht="15">
      <c r="A125" s="5"/>
      <c r="B125" s="20" t="s">
        <v>25</v>
      </c>
      <c r="C125" s="21">
        <v>15972294.280000007</v>
      </c>
      <c r="D125" s="21">
        <v>103805.34</v>
      </c>
      <c r="E125" s="22">
        <f t="shared" si="3"/>
        <v>-15868488.940000007</v>
      </c>
      <c r="F125" s="5"/>
    </row>
    <row r="126" spans="1:6" ht="15">
      <c r="A126" s="5"/>
      <c r="B126" s="20" t="s">
        <v>23</v>
      </c>
      <c r="C126" s="21">
        <v>18528761.370000005</v>
      </c>
      <c r="D126" s="21">
        <v>819346.02</v>
      </c>
      <c r="E126" s="22">
        <f t="shared" si="3"/>
        <v>-17709415.350000005</v>
      </c>
      <c r="F126" s="5"/>
    </row>
    <row r="127" spans="1:6" ht="15">
      <c r="A127" s="5"/>
      <c r="B127" s="20" t="s">
        <v>22</v>
      </c>
      <c r="C127" s="21">
        <v>21391817.230000012</v>
      </c>
      <c r="D127" s="21">
        <v>1821649.7700000003</v>
      </c>
      <c r="E127" s="22">
        <f t="shared" si="3"/>
        <v>-19570167.460000012</v>
      </c>
      <c r="F127" s="5"/>
    </row>
    <row r="128" spans="1:6" ht="15">
      <c r="A128" s="5"/>
      <c r="B128" s="20" t="s">
        <v>21</v>
      </c>
      <c r="C128" s="21">
        <v>24291588.70999999</v>
      </c>
      <c r="D128" s="21">
        <v>168627.37</v>
      </c>
      <c r="E128" s="22">
        <f t="shared" si="3"/>
        <v>-24122961.339999989</v>
      </c>
      <c r="F128" s="5"/>
    </row>
    <row r="129" spans="1:8" ht="15">
      <c r="A129" s="5"/>
      <c r="B129" s="20" t="s">
        <v>11</v>
      </c>
      <c r="C129" s="21">
        <v>117859952.82000001</v>
      </c>
      <c r="D129" s="21">
        <v>92818965.469999954</v>
      </c>
      <c r="E129" s="22">
        <f t="shared" si="3"/>
        <v>-25040987.350000054</v>
      </c>
      <c r="F129" s="5"/>
    </row>
    <row r="130" spans="1:8" ht="15">
      <c r="A130" s="5"/>
      <c r="B130" s="20" t="s">
        <v>20</v>
      </c>
      <c r="C130" s="21">
        <v>27301813.080000006</v>
      </c>
      <c r="D130" s="21">
        <v>985358.47999999952</v>
      </c>
      <c r="E130" s="22">
        <f t="shared" si="3"/>
        <v>-26316454.600000005</v>
      </c>
      <c r="F130" s="5"/>
    </row>
    <row r="131" spans="1:8" ht="15">
      <c r="A131" s="5"/>
      <c r="B131" s="20" t="s">
        <v>19</v>
      </c>
      <c r="C131" s="21">
        <v>31676630.269999992</v>
      </c>
      <c r="D131" s="21">
        <v>1770156.6500000001</v>
      </c>
      <c r="E131" s="22">
        <f t="shared" si="3"/>
        <v>-29906473.619999994</v>
      </c>
      <c r="F131" s="5"/>
    </row>
    <row r="132" spans="1:8" ht="15">
      <c r="A132" s="5"/>
      <c r="B132" s="20" t="s">
        <v>17</v>
      </c>
      <c r="C132" s="21">
        <v>33665494.630000032</v>
      </c>
      <c r="D132" s="21">
        <v>859618.63000000012</v>
      </c>
      <c r="E132" s="22">
        <f t="shared" si="3"/>
        <v>-32805876.000000034</v>
      </c>
      <c r="F132" s="5"/>
    </row>
    <row r="133" spans="1:8" ht="15">
      <c r="A133" s="5"/>
      <c r="B133" s="20" t="s">
        <v>15</v>
      </c>
      <c r="C133" s="21">
        <v>65781213.670000002</v>
      </c>
      <c r="D133" s="21">
        <v>18347445</v>
      </c>
      <c r="E133" s="22">
        <f t="shared" si="3"/>
        <v>-47433768.670000002</v>
      </c>
      <c r="F133" s="5"/>
    </row>
    <row r="134" spans="1:8" ht="15">
      <c r="A134" s="5"/>
      <c r="B134" s="20" t="s">
        <v>14</v>
      </c>
      <c r="C134" s="21">
        <v>71598079.100000009</v>
      </c>
      <c r="D134" s="21">
        <v>622683.90000000014</v>
      </c>
      <c r="E134" s="22">
        <f t="shared" si="3"/>
        <v>-70975395.200000003</v>
      </c>
      <c r="F134" s="5"/>
    </row>
    <row r="135" spans="1:8" ht="15">
      <c r="A135" s="5"/>
      <c r="B135" s="20" t="s">
        <v>13</v>
      </c>
      <c r="C135" s="21">
        <v>86318417.88000001</v>
      </c>
      <c r="D135" s="21">
        <v>8560756.8800000008</v>
      </c>
      <c r="E135" s="22">
        <f t="shared" si="3"/>
        <v>-77757661.000000015</v>
      </c>
      <c r="F135" s="5"/>
    </row>
    <row r="136" spans="1:8" ht="15">
      <c r="A136" s="5"/>
      <c r="B136" s="20" t="s">
        <v>12</v>
      </c>
      <c r="C136" s="21">
        <v>88359408.90000014</v>
      </c>
      <c r="D136" s="21">
        <v>117984.26000000001</v>
      </c>
      <c r="E136" s="22">
        <f t="shared" si="3"/>
        <v>-88241424.640000135</v>
      </c>
      <c r="F136" s="5"/>
    </row>
    <row r="137" spans="1:8" ht="15">
      <c r="A137" s="5"/>
      <c r="B137" s="20" t="s">
        <v>9</v>
      </c>
      <c r="C137" s="21">
        <v>200487743</v>
      </c>
      <c r="D137" s="21">
        <v>56243336</v>
      </c>
      <c r="E137" s="22">
        <f t="shared" si="3"/>
        <v>-144244407</v>
      </c>
      <c r="F137" s="5"/>
      <c r="H137" s="4"/>
    </row>
    <row r="138" spans="1:8" ht="15">
      <c r="A138" s="5"/>
      <c r="B138" s="20" t="s">
        <v>6</v>
      </c>
      <c r="C138" s="21">
        <v>235165356.59000024</v>
      </c>
      <c r="D138" s="21">
        <v>77612263.150000021</v>
      </c>
      <c r="E138" s="22">
        <f t="shared" si="3"/>
        <v>-157553093.44000024</v>
      </c>
      <c r="F138" s="5"/>
    </row>
    <row r="139" spans="1:8" ht="15">
      <c r="A139" s="5"/>
      <c r="B139" s="20" t="s">
        <v>10</v>
      </c>
      <c r="C139" s="21">
        <v>166540202.78999993</v>
      </c>
      <c r="D139" s="21">
        <v>8102554.6999999983</v>
      </c>
      <c r="E139" s="22">
        <f t="shared" ref="E139:E145" si="4">D139-C139</f>
        <v>-158437648.08999994</v>
      </c>
      <c r="F139" s="5"/>
    </row>
    <row r="140" spans="1:8" ht="15">
      <c r="A140" s="5"/>
      <c r="B140" s="20" t="s">
        <v>7</v>
      </c>
      <c r="C140" s="21">
        <v>222867964.36999944</v>
      </c>
      <c r="D140" s="21">
        <v>26312508.570000015</v>
      </c>
      <c r="E140" s="22">
        <f t="shared" si="4"/>
        <v>-196555455.79999942</v>
      </c>
      <c r="F140" s="5"/>
    </row>
    <row r="141" spans="1:8" ht="15">
      <c r="A141" s="5"/>
      <c r="B141" s="20" t="s">
        <v>8</v>
      </c>
      <c r="C141" s="21">
        <v>205495975.82999983</v>
      </c>
      <c r="D141" s="21">
        <v>6061786.0299999993</v>
      </c>
      <c r="E141" s="22">
        <f t="shared" si="4"/>
        <v>-199434189.79999983</v>
      </c>
      <c r="F141" s="5"/>
    </row>
    <row r="142" spans="1:8" ht="15">
      <c r="A142" s="5"/>
      <c r="B142" s="20" t="s">
        <v>141</v>
      </c>
      <c r="C142" s="21">
        <v>292584171.62999862</v>
      </c>
      <c r="D142" s="21">
        <v>0</v>
      </c>
      <c r="E142" s="22">
        <f t="shared" si="4"/>
        <v>-292584171.62999862</v>
      </c>
      <c r="F142" s="5"/>
      <c r="G142" s="4"/>
    </row>
    <row r="143" spans="1:8" ht="15">
      <c r="A143" s="5"/>
      <c r="B143" s="20" t="s">
        <v>5</v>
      </c>
      <c r="C143" s="21">
        <v>338145877.13000059</v>
      </c>
      <c r="D143" s="21">
        <v>946071.2899999998</v>
      </c>
      <c r="E143" s="22">
        <f t="shared" si="4"/>
        <v>-337199805.84000057</v>
      </c>
      <c r="F143" s="5"/>
    </row>
    <row r="144" spans="1:8" ht="15">
      <c r="A144" s="5"/>
      <c r="B144" s="20" t="s">
        <v>4</v>
      </c>
      <c r="C144" s="21">
        <v>579688054.74000096</v>
      </c>
      <c r="D144" s="21">
        <v>75175778.710000098</v>
      </c>
      <c r="E144" s="22">
        <f t="shared" si="4"/>
        <v>-504512276.03000087</v>
      </c>
      <c r="F144" s="5"/>
    </row>
    <row r="145" spans="1:6" ht="15.75" thickBot="1">
      <c r="A145" s="5"/>
      <c r="B145" s="23" t="s">
        <v>3</v>
      </c>
      <c r="C145" s="24">
        <v>3431288682.5399957</v>
      </c>
      <c r="D145" s="24">
        <v>992272892.99999714</v>
      </c>
      <c r="E145" s="25">
        <f t="shared" si="4"/>
        <v>-2439015789.5399985</v>
      </c>
      <c r="F145" s="5"/>
    </row>
    <row r="146" spans="1:6" ht="16.5" thickBot="1">
      <c r="A146" s="5"/>
      <c r="B146" s="26" t="s">
        <v>111</v>
      </c>
      <c r="C146" s="27">
        <f>SUM(C11:C145)</f>
        <v>6463423307.3999958</v>
      </c>
      <c r="D146" s="27">
        <f>SUM(D11:D145)</f>
        <v>1602321835.5499971</v>
      </c>
      <c r="E146" s="28">
        <f>SUM(E11:E145)</f>
        <v>-4861101471.8499985</v>
      </c>
      <c r="F146" s="5"/>
    </row>
    <row r="147" spans="1:6">
      <c r="A147" s="5"/>
      <c r="B147" s="9"/>
      <c r="C147" s="10"/>
      <c r="D147" s="10"/>
      <c r="E147" s="10"/>
      <c r="F147" s="5"/>
    </row>
    <row r="148" spans="1:6">
      <c r="A148" s="5"/>
      <c r="B148" s="5" t="s">
        <v>136</v>
      </c>
      <c r="C148" s="6"/>
      <c r="D148" s="11"/>
      <c r="E148" s="5"/>
      <c r="F148" s="5"/>
    </row>
    <row r="149" spans="1:6">
      <c r="A149" s="5"/>
      <c r="B149" s="5" t="s">
        <v>137</v>
      </c>
      <c r="C149" s="6"/>
      <c r="D149" s="6"/>
      <c r="E149" s="5"/>
      <c r="F149" s="5"/>
    </row>
    <row r="150" spans="1:6">
      <c r="A150" s="5"/>
      <c r="B150" s="5" t="s">
        <v>138</v>
      </c>
      <c r="C150" s="6"/>
      <c r="D150" s="6"/>
      <c r="E150" s="5"/>
      <c r="F150" s="5"/>
    </row>
    <row r="151" spans="1:6">
      <c r="A151" s="5"/>
      <c r="B151" s="5" t="s">
        <v>139</v>
      </c>
      <c r="C151" s="6"/>
      <c r="D151" s="6"/>
      <c r="E151" s="5"/>
      <c r="F151" s="5"/>
    </row>
    <row r="152" spans="1:6">
      <c r="A152" s="5"/>
      <c r="B152" s="5"/>
      <c r="C152" s="6"/>
      <c r="D152" s="6"/>
      <c r="E152" s="6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29"/>
      <c r="B157" s="29"/>
      <c r="C157" s="29"/>
      <c r="D157" s="29"/>
      <c r="E157" s="29"/>
      <c r="F157" s="5"/>
    </row>
    <row r="158" spans="1:6">
      <c r="A158" s="29"/>
      <c r="B158" s="29"/>
      <c r="C158" s="29"/>
      <c r="D158" s="29"/>
      <c r="E158" s="29"/>
      <c r="F158" s="5"/>
    </row>
    <row r="159" spans="1:6">
      <c r="A159" s="29"/>
      <c r="B159" s="29"/>
      <c r="C159" s="29"/>
      <c r="D159" s="29"/>
      <c r="E159" s="29"/>
      <c r="F159" s="5"/>
    </row>
    <row r="160" spans="1:6">
      <c r="A160" s="29"/>
      <c r="B160" s="29"/>
      <c r="C160" s="29"/>
      <c r="D160" s="29"/>
      <c r="E160" s="29"/>
      <c r="F160" s="5"/>
    </row>
    <row r="161" spans="1:6">
      <c r="A161" s="29"/>
      <c r="B161" s="29"/>
      <c r="C161" s="29"/>
      <c r="D161" s="29"/>
      <c r="E161" s="29"/>
      <c r="F161" s="5"/>
    </row>
    <row r="162" spans="1:6">
      <c r="A162" s="29"/>
      <c r="B162" s="29"/>
      <c r="C162" s="29"/>
      <c r="D162" s="29"/>
      <c r="E162" s="29"/>
      <c r="F162" s="5"/>
    </row>
    <row r="163" spans="1:6">
      <c r="A163" s="29"/>
      <c r="B163" s="29"/>
      <c r="C163" s="29"/>
      <c r="D163" s="29"/>
      <c r="E163" s="29"/>
      <c r="F163" s="5"/>
    </row>
    <row r="164" spans="1:6">
      <c r="A164" s="29"/>
      <c r="B164" s="29"/>
      <c r="C164" s="29"/>
      <c r="D164" s="29"/>
      <c r="E164" s="29"/>
      <c r="F164" s="5"/>
    </row>
    <row r="165" spans="1:6">
      <c r="A165" s="29"/>
      <c r="B165" s="29"/>
      <c r="C165" s="29"/>
      <c r="D165" s="29"/>
      <c r="E165" s="29"/>
      <c r="F165" s="5"/>
    </row>
    <row r="166" spans="1:6">
      <c r="A166" s="29"/>
      <c r="B166" s="29"/>
      <c r="C166" s="29"/>
      <c r="D166" s="29"/>
      <c r="E166" s="29"/>
      <c r="F166" s="5"/>
    </row>
    <row r="167" spans="1:6">
      <c r="A167" s="29"/>
      <c r="B167" s="30" t="s">
        <v>0</v>
      </c>
      <c r="C167" s="31" t="s">
        <v>135</v>
      </c>
      <c r="D167" s="29"/>
      <c r="E167" s="29"/>
      <c r="F167" s="5"/>
    </row>
    <row r="168" spans="1:6">
      <c r="A168" s="29"/>
      <c r="B168" s="30" t="s">
        <v>34</v>
      </c>
      <c r="C168" s="32">
        <v>81289980</v>
      </c>
      <c r="D168" s="29"/>
      <c r="E168" s="29"/>
      <c r="F168" s="5"/>
    </row>
    <row r="169" spans="1:6">
      <c r="A169" s="29"/>
      <c r="B169" s="30" t="s">
        <v>18</v>
      </c>
      <c r="C169" s="32">
        <v>20726778.029999997</v>
      </c>
      <c r="D169" s="29"/>
      <c r="E169" s="29"/>
      <c r="F169" s="5"/>
    </row>
    <row r="170" spans="1:6">
      <c r="A170" s="29"/>
      <c r="B170" s="30" t="s">
        <v>81</v>
      </c>
      <c r="C170" s="32">
        <v>9898797.6500000134</v>
      </c>
      <c r="D170" s="33"/>
      <c r="E170" s="29"/>
      <c r="F170" s="5"/>
    </row>
    <row r="171" spans="1:6">
      <c r="A171" s="29"/>
      <c r="B171" s="30" t="s">
        <v>55</v>
      </c>
      <c r="C171" s="32">
        <v>8462212.8200000059</v>
      </c>
      <c r="D171" s="33"/>
      <c r="E171" s="29"/>
      <c r="F171" s="5"/>
    </row>
    <row r="172" spans="1:6">
      <c r="A172" s="29"/>
      <c r="B172" s="30" t="s">
        <v>31</v>
      </c>
      <c r="C172" s="32">
        <v>5685932.1000000006</v>
      </c>
      <c r="D172" s="33"/>
      <c r="E172" s="29"/>
      <c r="F172" s="5"/>
    </row>
    <row r="173" spans="1:6">
      <c r="A173" s="29"/>
      <c r="B173" s="30" t="s">
        <v>62</v>
      </c>
      <c r="C173" s="32">
        <v>5058819.8099999996</v>
      </c>
      <c r="D173" s="33"/>
      <c r="E173" s="29"/>
      <c r="F173" s="5"/>
    </row>
    <row r="174" spans="1:6">
      <c r="A174" s="29"/>
      <c r="B174" s="30" t="s">
        <v>28</v>
      </c>
      <c r="C174" s="32">
        <v>-9993144.260000011</v>
      </c>
      <c r="D174" s="33"/>
      <c r="E174" s="29"/>
      <c r="F174" s="5"/>
    </row>
    <row r="175" spans="1:6">
      <c r="A175" s="29"/>
      <c r="B175" s="30" t="s">
        <v>147</v>
      </c>
      <c r="C175" s="32">
        <v>-10093653.789999999</v>
      </c>
      <c r="D175" s="33"/>
      <c r="E175" s="29"/>
      <c r="F175" s="5"/>
    </row>
    <row r="176" spans="1:6">
      <c r="A176" s="29"/>
      <c r="B176" s="30" t="s">
        <v>24</v>
      </c>
      <c r="C176" s="32">
        <v>-12796882.619999997</v>
      </c>
      <c r="D176" s="33"/>
      <c r="E176" s="29"/>
      <c r="F176" s="5"/>
    </row>
    <row r="177" spans="1:6">
      <c r="A177" s="29"/>
      <c r="B177" s="30" t="s">
        <v>27</v>
      </c>
      <c r="C177" s="32">
        <v>-13425690.090000004</v>
      </c>
      <c r="D177" s="33"/>
      <c r="E177" s="29"/>
      <c r="F177" s="5"/>
    </row>
    <row r="178" spans="1:6">
      <c r="A178" s="29"/>
      <c r="B178" s="30" t="s">
        <v>26</v>
      </c>
      <c r="C178" s="32">
        <v>-15425804.909999978</v>
      </c>
      <c r="D178" s="33"/>
      <c r="E178" s="29"/>
      <c r="F178" s="5"/>
    </row>
    <row r="179" spans="1:6">
      <c r="A179" s="29"/>
      <c r="B179" s="30" t="s">
        <v>25</v>
      </c>
      <c r="C179" s="32">
        <v>-15868488.940000007</v>
      </c>
      <c r="D179" s="33"/>
      <c r="E179" s="29"/>
      <c r="F179" s="5"/>
    </row>
    <row r="180" spans="1:6">
      <c r="A180" s="29"/>
      <c r="B180" s="30" t="s">
        <v>23</v>
      </c>
      <c r="C180" s="32">
        <v>-17709415.350000005</v>
      </c>
      <c r="D180" s="33"/>
      <c r="E180" s="29"/>
      <c r="F180" s="5"/>
    </row>
    <row r="181" spans="1:6">
      <c r="A181" s="29"/>
      <c r="B181" s="30" t="s">
        <v>22</v>
      </c>
      <c r="C181" s="32">
        <v>-19570167.460000012</v>
      </c>
      <c r="D181" s="33"/>
      <c r="E181" s="29"/>
      <c r="F181" s="5"/>
    </row>
    <row r="182" spans="1:6">
      <c r="A182" s="29"/>
      <c r="B182" s="30" t="s">
        <v>21</v>
      </c>
      <c r="C182" s="32">
        <v>-24122961.339999989</v>
      </c>
      <c r="D182" s="33"/>
      <c r="E182" s="29"/>
      <c r="F182" s="5"/>
    </row>
    <row r="183" spans="1:6">
      <c r="A183" s="29"/>
      <c r="B183" s="30" t="s">
        <v>11</v>
      </c>
      <c r="C183" s="32">
        <v>-25040987.350000054</v>
      </c>
      <c r="D183" s="33"/>
      <c r="E183" s="29"/>
      <c r="F183" s="5"/>
    </row>
    <row r="184" spans="1:6">
      <c r="A184" s="29"/>
      <c r="B184" s="30" t="s">
        <v>20</v>
      </c>
      <c r="C184" s="32">
        <v>-26316454.600000005</v>
      </c>
      <c r="D184" s="33"/>
      <c r="E184" s="29"/>
      <c r="F184" s="5"/>
    </row>
    <row r="185" spans="1:6">
      <c r="A185" s="29"/>
      <c r="B185" s="30" t="s">
        <v>19</v>
      </c>
      <c r="C185" s="32">
        <v>-29906473.619999994</v>
      </c>
      <c r="D185" s="33"/>
      <c r="E185" s="29"/>
      <c r="F185" s="5"/>
    </row>
    <row r="186" spans="1:6">
      <c r="A186" s="29"/>
      <c r="B186" s="30" t="s">
        <v>17</v>
      </c>
      <c r="C186" s="32">
        <v>-32805876.000000034</v>
      </c>
      <c r="D186" s="33"/>
      <c r="E186" s="29"/>
      <c r="F186" s="5"/>
    </row>
    <row r="187" spans="1:6">
      <c r="A187" s="29"/>
      <c r="B187" s="30" t="s">
        <v>15</v>
      </c>
      <c r="C187" s="32">
        <v>-47433768.670000002</v>
      </c>
      <c r="D187" s="33"/>
      <c r="E187" s="29"/>
      <c r="F187" s="5"/>
    </row>
    <row r="188" spans="1:6">
      <c r="A188" s="29"/>
      <c r="B188" s="30" t="s">
        <v>14</v>
      </c>
      <c r="C188" s="32">
        <v>-70975395.200000003</v>
      </c>
      <c r="D188" s="33"/>
      <c r="E188" s="29"/>
      <c r="F188" s="5"/>
    </row>
    <row r="189" spans="1:6">
      <c r="A189" s="29"/>
      <c r="B189" s="30" t="s">
        <v>13</v>
      </c>
      <c r="C189" s="32">
        <v>-77757661.000000015</v>
      </c>
      <c r="D189" s="33"/>
      <c r="E189" s="29"/>
      <c r="F189" s="5"/>
    </row>
    <row r="190" spans="1:6">
      <c r="A190" s="29"/>
      <c r="B190" s="30" t="s">
        <v>148</v>
      </c>
      <c r="C190" s="32">
        <v>-88241424.640000135</v>
      </c>
      <c r="D190" s="33"/>
      <c r="E190" s="29"/>
      <c r="F190" s="5"/>
    </row>
    <row r="191" spans="1:6">
      <c r="A191" s="29"/>
      <c r="B191" s="30" t="s">
        <v>149</v>
      </c>
      <c r="C191" s="32">
        <v>-144217170.25000012</v>
      </c>
      <c r="D191" s="33"/>
      <c r="E191" s="29"/>
      <c r="F191" s="5"/>
    </row>
    <row r="192" spans="1:6">
      <c r="A192" s="29"/>
      <c r="B192" s="30" t="s">
        <v>6</v>
      </c>
      <c r="C192" s="32">
        <v>-157553093.44000024</v>
      </c>
      <c r="D192" s="33"/>
      <c r="E192" s="29"/>
      <c r="F192" s="5"/>
    </row>
    <row r="193" spans="1:6">
      <c r="A193" s="29"/>
      <c r="B193" s="30" t="s">
        <v>10</v>
      </c>
      <c r="C193" s="32">
        <v>-158437648.08999994</v>
      </c>
      <c r="D193" s="33"/>
      <c r="E193" s="29"/>
      <c r="F193" s="5"/>
    </row>
    <row r="194" spans="1:6">
      <c r="A194" s="29"/>
      <c r="B194" s="30" t="s">
        <v>7</v>
      </c>
      <c r="C194" s="32">
        <v>-196555455.79999942</v>
      </c>
      <c r="D194" s="33"/>
      <c r="E194" s="29"/>
      <c r="F194" s="5"/>
    </row>
    <row r="195" spans="1:6">
      <c r="A195" s="29"/>
      <c r="B195" s="30" t="s">
        <v>8</v>
      </c>
      <c r="C195" s="32">
        <v>-199434189.79999983</v>
      </c>
      <c r="D195" s="33"/>
      <c r="E195" s="29"/>
      <c r="F195" s="5"/>
    </row>
    <row r="196" spans="1:6">
      <c r="A196" s="29"/>
      <c r="B196" s="30" t="s">
        <v>141</v>
      </c>
      <c r="C196" s="32">
        <v>-292584171.62999862</v>
      </c>
      <c r="D196" s="33"/>
      <c r="E196" s="29"/>
      <c r="F196" s="5"/>
    </row>
    <row r="197" spans="1:6">
      <c r="A197" s="29"/>
      <c r="B197" s="30" t="s">
        <v>5</v>
      </c>
      <c r="C197" s="32">
        <v>-337199805.84000057</v>
      </c>
      <c r="D197" s="33"/>
      <c r="E197" s="29"/>
      <c r="F197" s="5"/>
    </row>
    <row r="198" spans="1:6">
      <c r="A198" s="29"/>
      <c r="B198" s="30" t="s">
        <v>4</v>
      </c>
      <c r="C198" s="32">
        <v>-504512276.03000087</v>
      </c>
      <c r="D198" s="33"/>
      <c r="E198" s="29"/>
      <c r="F198" s="5"/>
    </row>
    <row r="199" spans="1:6">
      <c r="A199" s="29"/>
      <c r="B199" s="30" t="s">
        <v>3</v>
      </c>
      <c r="C199" s="32">
        <v>-2439015789.5399985</v>
      </c>
      <c r="D199" s="33"/>
      <c r="E199" s="29"/>
      <c r="F199" s="5"/>
    </row>
    <row r="200" spans="1:6">
      <c r="A200" s="29"/>
      <c r="B200" s="29"/>
      <c r="C200" s="33"/>
      <c r="D200" s="33"/>
      <c r="E200" s="29"/>
      <c r="F200" s="5"/>
    </row>
    <row r="201" spans="1:6">
      <c r="A201" s="29"/>
      <c r="B201" s="29"/>
      <c r="C201" s="33"/>
      <c r="D201" s="33"/>
      <c r="E201" s="29"/>
      <c r="F201" s="5"/>
    </row>
    <row r="202" spans="1:6">
      <c r="A202" s="29"/>
      <c r="B202" s="29"/>
      <c r="C202" s="33"/>
      <c r="D202" s="33"/>
      <c r="E202" s="29"/>
      <c r="F202" s="5"/>
    </row>
    <row r="203" spans="1:6">
      <c r="A203" s="29"/>
      <c r="B203" s="29"/>
      <c r="C203" s="33"/>
      <c r="D203" s="33"/>
      <c r="E203" s="29"/>
      <c r="F203" s="5"/>
    </row>
    <row r="204" spans="1:6">
      <c r="A204" s="29"/>
      <c r="B204" s="29"/>
      <c r="C204" s="33"/>
      <c r="D204" s="33"/>
      <c r="E204" s="29"/>
      <c r="F204" s="5"/>
    </row>
    <row r="205" spans="1:6">
      <c r="A205" s="29"/>
      <c r="B205" s="29"/>
      <c r="C205" s="33"/>
      <c r="D205" s="33"/>
      <c r="E205" s="29"/>
      <c r="F205" s="5"/>
    </row>
    <row r="206" spans="1:6">
      <c r="A206" s="29"/>
      <c r="B206" s="29"/>
      <c r="C206" s="33"/>
      <c r="D206" s="33"/>
      <c r="E206" s="29"/>
      <c r="F206" s="5"/>
    </row>
    <row r="207" spans="1:6">
      <c r="A207" s="29"/>
      <c r="B207" s="29"/>
      <c r="C207" s="33"/>
      <c r="D207" s="33"/>
      <c r="E207" s="29"/>
      <c r="F207" s="5"/>
    </row>
    <row r="208" spans="1:6">
      <c r="A208" s="29"/>
      <c r="B208" s="29"/>
      <c r="C208" s="33"/>
      <c r="D208" s="33"/>
      <c r="E208" s="29"/>
      <c r="F208" s="5"/>
    </row>
    <row r="209" spans="1:6">
      <c r="A209" s="29"/>
      <c r="B209" s="29"/>
      <c r="C209" s="33"/>
      <c r="D209" s="33"/>
      <c r="E209" s="29"/>
      <c r="F209" s="5"/>
    </row>
    <row r="210" spans="1:6">
      <c r="A210" s="29"/>
      <c r="B210" s="29"/>
      <c r="C210" s="33"/>
      <c r="D210" s="33"/>
      <c r="E210" s="29"/>
      <c r="F210" s="5"/>
    </row>
    <row r="211" spans="1:6">
      <c r="A211" s="29"/>
      <c r="B211" s="29"/>
      <c r="C211" s="33"/>
      <c r="D211" s="33"/>
      <c r="E211" s="29"/>
      <c r="F211" s="5"/>
    </row>
    <row r="212" spans="1:6">
      <c r="A212" s="5"/>
      <c r="B212" s="5"/>
      <c r="C212" s="6"/>
      <c r="D212" s="6"/>
      <c r="E212" s="5"/>
      <c r="F212" s="5"/>
    </row>
    <row r="213" spans="1:6">
      <c r="A213" s="5"/>
      <c r="B213" s="5"/>
      <c r="C213" s="6"/>
      <c r="D213" s="6"/>
      <c r="E213" s="5"/>
      <c r="F213" s="5"/>
    </row>
    <row r="214" spans="1:6">
      <c r="A214" s="5"/>
      <c r="B214" s="5"/>
      <c r="C214" s="6"/>
      <c r="D214" s="6"/>
      <c r="E214" s="5"/>
      <c r="F214" s="5"/>
    </row>
    <row r="215" spans="1:6">
      <c r="A215" s="5"/>
      <c r="B215" s="5"/>
      <c r="C215" s="6"/>
      <c r="D215" s="6"/>
      <c r="E215" s="5"/>
      <c r="F215" s="5"/>
    </row>
    <row r="216" spans="1:6">
      <c r="A216" s="5"/>
      <c r="B216" s="5"/>
      <c r="C216" s="6"/>
      <c r="D216" s="6"/>
      <c r="E216" s="5"/>
      <c r="F216" s="5"/>
    </row>
    <row r="217" spans="1:6">
      <c r="A217" s="5"/>
      <c r="B217" s="5"/>
      <c r="C217" s="6"/>
      <c r="D217" s="6"/>
      <c r="E217" s="5"/>
      <c r="F217" s="5"/>
    </row>
    <row r="218" spans="1:6">
      <c r="A218" s="5"/>
      <c r="B218" s="5"/>
      <c r="C218" s="6"/>
      <c r="D218" s="6"/>
      <c r="E218" s="5"/>
      <c r="F218" s="5"/>
    </row>
    <row r="219" spans="1:6">
      <c r="A219" s="5"/>
      <c r="B219" s="5"/>
      <c r="C219" s="6"/>
      <c r="D219" s="6"/>
      <c r="E219" s="5"/>
      <c r="F219" s="5"/>
    </row>
    <row r="220" spans="1:6">
      <c r="A220" s="5"/>
      <c r="B220" s="5"/>
      <c r="C220" s="6"/>
      <c r="D220" s="6"/>
      <c r="E220" s="5"/>
      <c r="F220" s="5"/>
    </row>
  </sheetData>
  <sortState ref="B3:E138">
    <sortCondition descending="1" ref="E3:E138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Balanza</vt:lpstr>
      <vt:lpstr>Balanza!Área_de_impresión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andrés larrea</dc:creator>
  <cp:lastModifiedBy>Soledad</cp:lastModifiedBy>
  <cp:lastPrinted>2012-04-09T02:11:43Z</cp:lastPrinted>
  <dcterms:created xsi:type="dcterms:W3CDTF">2012-04-08T03:25:22Z</dcterms:created>
  <dcterms:modified xsi:type="dcterms:W3CDTF">2012-04-12T18:16:11Z</dcterms:modified>
</cp:coreProperties>
</file>