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350"/>
  </bookViews>
  <sheets>
    <sheet name="K. B. + DELLNER" sheetId="2" r:id="rId1"/>
  </sheets>
  <definedNames>
    <definedName name="_xlnm.Print_Area" localSheetId="0">'K. B. + DELLNER'!$A$1:$G$105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/>
  <c r="F100" l="1"/>
  <c r="F88"/>
  <c r="F85"/>
  <c r="F81"/>
  <c r="F78"/>
  <c r="F75"/>
  <c r="F31"/>
  <c r="F28"/>
  <c r="F13"/>
  <c r="F9"/>
  <c r="F104"/>
  <c r="F103"/>
  <c r="F102"/>
  <c r="F105" l="1"/>
</calcChain>
</file>

<file path=xl/sharedStrings.xml><?xml version="1.0" encoding="utf-8"?>
<sst xmlns="http://schemas.openxmlformats.org/spreadsheetml/2006/main" count="253" uniqueCount="107">
  <si>
    <t>ITM</t>
  </si>
  <si>
    <t>Descripción</t>
  </si>
  <si>
    <t>Cant.</t>
  </si>
  <si>
    <t>U.M</t>
  </si>
  <si>
    <t>P. Unit</t>
  </si>
  <si>
    <t>Total</t>
  </si>
  <si>
    <t xml:space="preserve">CONECTOR ELÉCTRICO PARA PRESOSTATOS. CIRCUITO ELECTRÓNICO DE CONTROL DE FRENO. COCHE CSR MITSUBISHI.                                                                                                    </t>
  </si>
  <si>
    <t xml:space="preserve">C/U </t>
  </si>
  <si>
    <t xml:space="preserve">DISCO DE FRENO PARTIDO. DIÁMETRO 750MM. CSR MITSUBISHI.                                                                                                                                                 </t>
  </si>
  <si>
    <t xml:space="preserve">TRANSDUCTOR DE PRESIÓN DE AIRE COMPRIMIDO 0 A 10 BAR. K.B. MODELO DG10-S.                                                                                                                               </t>
  </si>
  <si>
    <t xml:space="preserve">Transductor de presión de aire comprimido 0 a 10 bar. K.B. Modelo DG10                                                                                                                                  </t>
  </si>
  <si>
    <t xml:space="preserve">FILTRO DE AIRE SECUNDARIO TIPO CARTUCHO PARA COMPRESOR - COD. KNORR BREMSE: 8.000.8.923.717.5                                                                                                           </t>
  </si>
  <si>
    <t xml:space="preserve">MALLA FILTRO DE ACEITE - MICROMESH OIL FILT                                                                                                                                                             </t>
  </si>
  <si>
    <t xml:space="preserve">FILTRO DE AIRE PARA EQUIPO DE CONTROL DE FRENO - AIR FILTER                                                                                                                                             </t>
  </si>
  <si>
    <t xml:space="preserve">TAMIZ SUPERIOR R.F. B95753 (KNORR BREMSE)                                                                                                                                                               </t>
  </si>
  <si>
    <t xml:space="preserve">TAMIZ INFERIOR  R.F. B95754 (KNORR BREMSE)                                                                                                                                                              </t>
  </si>
  <si>
    <t xml:space="preserve">FILTRO DE ACEITE DE COMPRESOR KNORR BREMSE SL-22. UNIDAD DE MANDO DE ACEITE. RF. C100495                                                                                                                </t>
  </si>
  <si>
    <t xml:space="preserve">JUNTA CABEZAL COD KB C67664                                                                                                                                                                             </t>
  </si>
  <si>
    <t xml:space="preserve">II51382 DE PUNTO DE ROCÍO A PRESIÓN DEL INSTRUMENTO DE MEDICIÓN COD KB II51382                                                                                                                          </t>
  </si>
  <si>
    <t xml:space="preserve">LLAVE DE APERTURA SW65 (PARA AFLOJAR O APRETAR ACUMULADOR DE PRESIÓN) COD KB SW65                                                                                                                       </t>
  </si>
  <si>
    <t xml:space="preserve">ANILLO RASCHIG DE UNIDAD SECADORA DE AIRE LTZ015.2H KNORR BREMSE                                                                                                                                        </t>
  </si>
  <si>
    <t xml:space="preserve">KGS </t>
  </si>
  <si>
    <t xml:space="preserve">AGENTE DESECADOR COMPRESOR KNORR BREMSE SL-22, R.F.: 503328                                                                                                                                             </t>
  </si>
  <si>
    <t xml:space="preserve">TRAMPA DE ACEITE. ELEMENTO DESACEITADOR DE AIRE. R.F. C115218 (KNORR BREMSE)                                                                                                                            </t>
  </si>
  <si>
    <t xml:space="preserve">Sensor de velocidad taquimétrico de un canal de punta de eje. Knorr Bremse RF. STN31450/165A25U                                                                                                         </t>
  </si>
  <si>
    <t xml:space="preserve">BANCO DE PRUEBA UNIVERSAL KNORR BREMSE (SP 2802)                                                                                                                                                        </t>
  </si>
  <si>
    <t xml:space="preserve">BANCO DE PRUEBA UNID NEUMATICA EOBG-E KNORR BREMSE (SP 2803)                                                                                                                                            </t>
  </si>
  <si>
    <t xml:space="preserve">BANCO DE PRUEBA PARA COMPRESOR SL 22 KNORR BEAMSE (SP 2804)                                                                                                                                             </t>
  </si>
  <si>
    <t xml:space="preserve">BANCO DE PRUEBA PARA CALIPER DE FRENO KNORR BREMSE (SP 2805)                                                                                                                                            </t>
  </si>
  <si>
    <t xml:space="preserve">VALVULA DE SEGURIDAD - SAFETY VALVE COD. KNORR BREMSE: II38273/7110                                                                                                                                     </t>
  </si>
  <si>
    <t xml:space="preserve">GRIFO ESFERICO - BALLCOCK COD KNORR BREMSE II74574/2A1RE                                                                                                                                                </t>
  </si>
  <si>
    <t xml:space="preserve">VALVULA ELECTROMAGNETICA - MAGNET VALVE COD. KNORR BREMSE: II67043/110A                                                                                                                                 </t>
  </si>
  <si>
    <t xml:space="preserve">UNIDAD PARA CONTROL DE FRENO - BRAKE CONTROL UNIT - COD. KNORR BREMSE: II48417/44A1                                                                                                                     </t>
  </si>
  <si>
    <t xml:space="preserve">MB03B                                                                                                                                                                                                   </t>
  </si>
  <si>
    <t xml:space="preserve">CB09A                                                                                                                                                                                                   </t>
  </si>
  <si>
    <t xml:space="preserve">EB02B                                                                                                                                                                                                   </t>
  </si>
  <si>
    <t xml:space="preserve">GRIFO ESFERICO - BALLCOCK - COD KNORR BREMSE II53484/2A1E                                                                                                                                               </t>
  </si>
  <si>
    <t xml:space="preserve">DISCO DE FRENO - WHEEL-M. BRAKE DISC                                                                                                                                                                    </t>
  </si>
  <si>
    <t xml:space="preserve">TRANSDUCTOR DE PRESION /0-10 BAR - 4 A 20 MA                                                                                                                                                            </t>
  </si>
  <si>
    <t xml:space="preserve">Pinza cilindro de freno.                                                                                                                                                                                </t>
  </si>
  <si>
    <t xml:space="preserve">CILINDRO DE FRENO DE ESTACIONAMIENTO                                                                                                                                                                    </t>
  </si>
  <si>
    <t xml:space="preserve">CABLE DE AFLOJE FRENO ESTACIONAMIENTO BODEN                                                                                                                                                             </t>
  </si>
  <si>
    <t xml:space="preserve">Kit de reparación de unidad compresora Knorr Bremse  SL 22                                                                                                                                              </t>
  </si>
  <si>
    <t xml:space="preserve">FILTRO DE ASPIRACIÓN DE AIRE cod kbII 40904                                                                                                                                                             </t>
  </si>
  <si>
    <t xml:space="preserve">AGENTE DESECADOR cod kb 503328                                                                                                                                                                          </t>
  </si>
  <si>
    <t xml:space="preserve">JUNTA CABEZAL cod kb C67664                                                                                                                                                                             </t>
  </si>
  <si>
    <t xml:space="preserve">PASTILLA DE FRENO. PARA USO SOBRE DISCO. TIMONERÍA Y CALIPER DE FRENO COCHE CSR MITSUBISHI.                                                                                                             </t>
  </si>
  <si>
    <t xml:space="preserve">UNIDAD CALIPER DE FRENO SIN FRENO DE ESTACIONAMIENTO - BRAKE CALIP. UNIT                                                                                                                                </t>
  </si>
  <si>
    <t xml:space="preserve">UNIDAD CALIPER DE FRENO CON FRENO DE ESTACIONAMIENTO - BRAKE CALIP. UNIT                                                                                                                                </t>
  </si>
  <si>
    <t xml:space="preserve">SENSOR DE VELOCIDAD TAQUIMETRICO DE UN CANAL DE PUNTA DE EJE. CSR MITSUBISHI.                                                                                                                           </t>
  </si>
  <si>
    <t xml:space="preserve">SENSOR DE VELOCIDAD TAQUIMETRICO DE DOS CANALES DE PUNTA DE EJE. CSR MITSUBISHI.                                                                                                                        </t>
  </si>
  <si>
    <t xml:space="preserve">AGENTE DESECADOR COD KB 503328                                                                                                                                                                          </t>
  </si>
  <si>
    <t xml:space="preserve">Termostato completo de compresor SL-22. (RF.: II52457). Coches CSR                                                                                                                                      </t>
  </si>
  <si>
    <t xml:space="preserve">Tapón roscado, Asiento de termocupla de compresor SL-22. Coches CSR Mitsubishi.                                                                                                                         </t>
  </si>
  <si>
    <t xml:space="preserve">Tapón de termocupla (Pieza de unión) de compresor SL-22 Coches CSR Mitsubishi.                                                                                                                          </t>
  </si>
  <si>
    <t xml:space="preserve">Elemento filtrante primario. Filtro seco de admision de aire de compresor Knorr Bremse VV120. UTA CA                                                                                                    </t>
  </si>
  <si>
    <t xml:space="preserve">Elemento filtrante de separador de aceite en suspension A05. Sist. neumatico coches CSR. RF. C147846                                                                                                    </t>
  </si>
  <si>
    <t xml:space="preserve">Conjunto plato y barra de traccion. Pivote de anclaje de barra de acople semipermanente Dellner. CSR                                                                                                    </t>
  </si>
  <si>
    <t xml:space="preserve">Filtro secundario (interior) de admision de aire de compresor Knorr Bremse SL22. Coche C                                                                                                                </t>
  </si>
  <si>
    <t xml:space="preserve">Filtro primario (exterior) de admision de aire de compresor Knorr Bremse SL22. Coche CSR                                                                                                                </t>
  </si>
  <si>
    <t xml:space="preserve">FILTRO DE AIRE LA2100-T1 PARA MODULO AUXILIAR DE FRENO. KNORR BREMSE. CSR MITSUBISHI.                                                                                                                   </t>
  </si>
  <si>
    <t xml:space="preserve">JUNTA DE TAPA DEL CUERPO SEPARADOR DE ACEITE.  R.F. C67664 (KNORR BREMSE)                                                                                                                               </t>
  </si>
  <si>
    <t xml:space="preserve">TAMIZ SUPERIOR DE UNIDAD DE SECADO DE AIRE LTZ015.2H KNORR BREMSE                                                                                                                                       </t>
  </si>
  <si>
    <t xml:space="preserve">TAMIZ INFERIOR DE UNIDAD DE SECADO DE AIRE LTZ015.2H KNORR BREMSE                                                                                                                                       </t>
  </si>
  <si>
    <t>Posición Arancelaria</t>
  </si>
  <si>
    <t>8421.99.10.000A</t>
  </si>
  <si>
    <t>8536.90.90.999U</t>
  </si>
  <si>
    <t>8607.21.00.000D</t>
  </si>
  <si>
    <t>8421.39.90.900T</t>
  </si>
  <si>
    <t>7616.10.00.900V</t>
  </si>
  <si>
    <t>9025.80.00.000A</t>
  </si>
  <si>
    <t>8204.11.00.990L</t>
  </si>
  <si>
    <t xml:space="preserve"> 3824.90.79.900G</t>
  </si>
  <si>
    <t>8421.29.90.900D</t>
  </si>
  <si>
    <t>8481.40.00.900K</t>
  </si>
  <si>
    <t>8481.80.95.000U</t>
  </si>
  <si>
    <t>38.24.90.79.900G</t>
  </si>
  <si>
    <t>9031.80.99.390Z</t>
  </si>
  <si>
    <t>3824.90.79.900G</t>
  </si>
  <si>
    <t>7419.99.90.900W</t>
  </si>
  <si>
    <t>9032.90.99.000L</t>
  </si>
  <si>
    <t>4823.90.99.930B</t>
  </si>
  <si>
    <t>9032.10.90.000E</t>
  </si>
  <si>
    <t>8536.50.90.100P</t>
  </si>
  <si>
    <t>9026.20.90.000X</t>
  </si>
  <si>
    <t>8536.90.90.990U</t>
  </si>
  <si>
    <t>8481.80.99.900Y</t>
  </si>
  <si>
    <t>8607.30.00.000F</t>
  </si>
  <si>
    <t>8421.99.99.000X</t>
  </si>
  <si>
    <t>4016.93.00.990H</t>
  </si>
  <si>
    <t>KIT DE REPARACION DE VALVULA DE  REBOSE. COCHES UTA CAF</t>
  </si>
  <si>
    <t>KIT DE REPARACION DE ELECTROVALVULA. COCHES UTA CAF.</t>
  </si>
  <si>
    <t>KIT DE REPARACION DE VALVULA DE RETENCION. COCHES UTA CAF</t>
  </si>
  <si>
    <t>9031.20.90.900Z</t>
  </si>
  <si>
    <t>9032.89.90.000L</t>
  </si>
  <si>
    <t>8538.90.90.000C</t>
  </si>
  <si>
    <t>8517.62.99.900R</t>
  </si>
  <si>
    <t>8517.62.59.000D</t>
  </si>
  <si>
    <t>8607.99.00.000Y</t>
  </si>
  <si>
    <t>8414.90.39.000Q</t>
  </si>
  <si>
    <t>8204.11.00.200U</t>
  </si>
  <si>
    <t>OC</t>
  </si>
  <si>
    <t xml:space="preserve">Kit de reparación </t>
  </si>
  <si>
    <t>TOTAL</t>
  </si>
  <si>
    <t>8421.39.90</t>
  </si>
  <si>
    <t>ELEMENTO FILTRANTE PRIMARIO (EXTERIOR) DE ADMISION DE AIRE DE COMPRESOR KNORR BREMSE SL22.COCHE CSR</t>
  </si>
  <si>
    <t>Listado de bienes para la industria ferroviaria</t>
  </si>
</sst>
</file>

<file path=xl/styles.xml><?xml version="1.0" encoding="utf-8"?>
<styleSheet xmlns="http://schemas.openxmlformats.org/spreadsheetml/2006/main">
  <numFmts count="6">
    <numFmt numFmtId="164" formatCode="[$-1012C0A]General"/>
    <numFmt numFmtId="165" formatCode="[$-1012C0A]0.00"/>
    <numFmt numFmtId="166" formatCode="[$-1012C0A]\U&quot;$&quot;&quot;S&quot;\ ##,###,##0.00"/>
    <numFmt numFmtId="167" formatCode="[$-1012C0A]\U&quot;$&quot;&quot;S&quot;\ ###,###,##0.00"/>
    <numFmt numFmtId="168" formatCode="&quot;$&quot;\ #,##0.00"/>
    <numFmt numFmtId="169" formatCode="[$EUR]\ #,##0.00"/>
  </numFmts>
  <fonts count="8">
    <font>
      <sz val="11"/>
      <color theme="1"/>
      <name val="Calibri"/>
      <family val="2"/>
      <scheme val="minor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theme="1"/>
      <name val="Tahoma"/>
      <family val="2"/>
    </font>
    <font>
      <b/>
      <sz val="9"/>
      <color indexed="8"/>
      <name val="Tahoma"/>
      <family val="2"/>
    </font>
    <font>
      <sz val="9"/>
      <color theme="1"/>
      <name val="Tahoma"/>
      <family val="2"/>
    </font>
    <font>
      <sz val="8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vertical="center" wrapText="1"/>
    </xf>
    <xf numFmtId="166" fontId="2" fillId="0" borderId="2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vertical="center" wrapText="1"/>
    </xf>
    <xf numFmtId="166" fontId="2" fillId="0" borderId="3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vertical="center" wrapText="1"/>
    </xf>
    <xf numFmtId="166" fontId="2" fillId="0" borderId="5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top" wrapText="1"/>
    </xf>
    <xf numFmtId="164" fontId="2" fillId="0" borderId="9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vertical="center" wrapText="1"/>
    </xf>
    <xf numFmtId="166" fontId="2" fillId="0" borderId="9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3" fillId="0" borderId="2" xfId="0" applyFont="1" applyBorder="1"/>
    <xf numFmtId="0" fontId="2" fillId="0" borderId="12" xfId="0" applyFont="1" applyFill="1" applyBorder="1" applyAlignment="1">
      <alignment vertical="top" wrapText="1"/>
    </xf>
    <xf numFmtId="168" fontId="3" fillId="0" borderId="2" xfId="0" applyNumberFormat="1" applyFont="1" applyBorder="1"/>
    <xf numFmtId="169" fontId="2" fillId="3" borderId="9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top" wrapText="1"/>
    </xf>
    <xf numFmtId="164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65" fontId="2" fillId="3" borderId="2" xfId="0" applyNumberFormat="1" applyFont="1" applyFill="1" applyBorder="1" applyAlignment="1">
      <alignment vertical="center" wrapText="1"/>
    </xf>
    <xf numFmtId="166" fontId="2" fillId="3" borderId="2" xfId="0" applyNumberFormat="1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 wrapText="1"/>
    </xf>
    <xf numFmtId="165" fontId="2" fillId="0" borderId="11" xfId="0" applyNumberFormat="1" applyFont="1" applyFill="1" applyBorder="1" applyAlignment="1">
      <alignment vertical="center" wrapText="1"/>
    </xf>
    <xf numFmtId="166" fontId="2" fillId="0" borderId="11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top" wrapText="1"/>
    </xf>
    <xf numFmtId="167" fontId="1" fillId="0" borderId="15" xfId="0" applyNumberFormat="1" applyFont="1" applyFill="1" applyBorder="1" applyAlignment="1">
      <alignment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right" vertical="top" wrapText="1"/>
    </xf>
    <xf numFmtId="0" fontId="2" fillId="0" borderId="25" xfId="0" applyFont="1" applyFill="1" applyBorder="1" applyAlignment="1">
      <alignment vertical="top" wrapText="1"/>
    </xf>
    <xf numFmtId="167" fontId="1" fillId="0" borderId="25" xfId="0" applyNumberFormat="1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1" fillId="0" borderId="25" xfId="0" applyFont="1" applyFill="1" applyBorder="1" applyAlignment="1">
      <alignment horizontal="right" vertical="top" wrapText="1"/>
    </xf>
    <xf numFmtId="0" fontId="1" fillId="0" borderId="14" xfId="0" applyFont="1" applyFill="1" applyBorder="1" applyAlignment="1">
      <alignment horizontal="right" vertical="top" wrapText="1"/>
    </xf>
    <xf numFmtId="169" fontId="1" fillId="0" borderId="25" xfId="0" applyNumberFormat="1" applyFont="1" applyFill="1" applyBorder="1" applyAlignment="1">
      <alignment vertical="top" wrapText="1"/>
    </xf>
    <xf numFmtId="0" fontId="3" fillId="0" borderId="19" xfId="0" applyFont="1" applyBorder="1"/>
    <xf numFmtId="168" fontId="2" fillId="0" borderId="3" xfId="0" applyNumberFormat="1" applyFont="1" applyFill="1" applyBorder="1" applyAlignment="1">
      <alignment vertical="center" wrapText="1"/>
    </xf>
    <xf numFmtId="0" fontId="3" fillId="0" borderId="23" xfId="0" applyFont="1" applyBorder="1"/>
    <xf numFmtId="0" fontId="3" fillId="0" borderId="5" xfId="0" applyFont="1" applyBorder="1"/>
    <xf numFmtId="168" fontId="3" fillId="0" borderId="5" xfId="0" applyNumberFormat="1" applyFont="1" applyBorder="1"/>
    <xf numFmtId="168" fontId="3" fillId="0" borderId="0" xfId="0" applyNumberFormat="1" applyFont="1"/>
    <xf numFmtId="169" fontId="3" fillId="0" borderId="0" xfId="0" applyNumberFormat="1" applyFont="1"/>
    <xf numFmtId="164" fontId="1" fillId="3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5" fontId="2" fillId="3" borderId="28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95250</xdr:rowOff>
    </xdr:from>
    <xdr:to>
      <xdr:col>7</xdr:col>
      <xdr:colOff>0</xdr:colOff>
      <xdr:row>3</xdr:row>
      <xdr:rowOff>77650</xdr:rowOff>
    </xdr:to>
    <xdr:pic>
      <xdr:nvPicPr>
        <xdr:cNvPr id="2" name="Imagen 1" descr="nuevo operadora baj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95250"/>
          <a:ext cx="1442089" cy="3824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14"/>
  <sheetViews>
    <sheetView tabSelected="1" workbookViewId="0">
      <selection activeCell="J24" sqref="J24"/>
    </sheetView>
  </sheetViews>
  <sheetFormatPr baseColWidth="10" defaultColWidth="11" defaultRowHeight="10.5"/>
  <cols>
    <col min="1" max="1" width="5.28515625" style="4" bestFit="1" customWidth="1"/>
    <col min="2" max="2" width="3.7109375" style="4" bestFit="1" customWidth="1"/>
    <col min="3" max="3" width="48.28515625" style="4" customWidth="1"/>
    <col min="4" max="4" width="5.85546875" style="4" bestFit="1" customWidth="1"/>
    <col min="5" max="5" width="12.140625" style="4" bestFit="1" customWidth="1"/>
    <col min="6" max="6" width="14.85546875" style="4" bestFit="1" customWidth="1"/>
    <col min="7" max="7" width="13.5703125" style="63" bestFit="1" customWidth="1"/>
    <col min="8" max="8" width="4.5703125" style="4" customWidth="1"/>
    <col min="9" max="9" width="11" style="4"/>
    <col min="10" max="10" width="20" style="4" customWidth="1"/>
    <col min="11" max="16384" width="11" style="4"/>
  </cols>
  <sheetData>
    <row r="3" spans="1:8" ht="14.25">
      <c r="C3" s="81" t="s">
        <v>106</v>
      </c>
    </row>
    <row r="5" spans="1:8" ht="11.25" thickBot="1"/>
    <row r="6" spans="1:8" s="5" customFormat="1" ht="23.25" thickBot="1">
      <c r="A6" s="42" t="s">
        <v>101</v>
      </c>
      <c r="B6" s="41" t="s">
        <v>0</v>
      </c>
      <c r="C6" s="6" t="s">
        <v>1</v>
      </c>
      <c r="D6" s="6" t="s">
        <v>2</v>
      </c>
      <c r="E6" s="6" t="s">
        <v>4</v>
      </c>
      <c r="F6" s="6" t="s">
        <v>5</v>
      </c>
      <c r="G6" s="64" t="s">
        <v>64</v>
      </c>
      <c r="H6" s="6" t="s">
        <v>3</v>
      </c>
    </row>
    <row r="7" spans="1:8" s="3" customFormat="1" ht="21">
      <c r="A7" s="44">
        <v>11260</v>
      </c>
      <c r="B7" s="12">
        <v>1</v>
      </c>
      <c r="C7" s="13" t="s">
        <v>6</v>
      </c>
      <c r="D7" s="14">
        <v>16</v>
      </c>
      <c r="E7" s="15">
        <v>37</v>
      </c>
      <c r="F7" s="15">
        <v>592</v>
      </c>
      <c r="G7" s="65" t="s">
        <v>66</v>
      </c>
      <c r="H7" s="13" t="s">
        <v>7</v>
      </c>
    </row>
    <row r="8" spans="1:8" s="3" customFormat="1" ht="15.75" customHeight="1" thickBot="1">
      <c r="A8" s="45"/>
      <c r="B8" s="16">
        <v>2</v>
      </c>
      <c r="C8" s="17" t="s">
        <v>8</v>
      </c>
      <c r="D8" s="18">
        <v>48</v>
      </c>
      <c r="E8" s="19">
        <v>1350</v>
      </c>
      <c r="F8" s="19">
        <v>64800</v>
      </c>
      <c r="G8" s="66" t="s">
        <v>67</v>
      </c>
      <c r="H8" s="17" t="s">
        <v>7</v>
      </c>
    </row>
    <row r="9" spans="1:8" s="3" customFormat="1" ht="15.75" customHeight="1" thickBot="1">
      <c r="A9" s="50"/>
      <c r="B9" s="50"/>
      <c r="C9" s="47" t="s">
        <v>103</v>
      </c>
      <c r="D9" s="48"/>
      <c r="E9" s="48"/>
      <c r="F9" s="49">
        <f>SUM(F7:F8)</f>
        <v>65392</v>
      </c>
      <c r="G9" s="67"/>
      <c r="H9" s="48"/>
    </row>
    <row r="10" spans="1:8" s="3" customFormat="1" ht="11.25" thickBot="1">
      <c r="A10" s="1"/>
      <c r="B10" s="1"/>
      <c r="C10" s="36"/>
      <c r="D10" s="1"/>
      <c r="E10" s="1"/>
      <c r="F10" s="39"/>
      <c r="G10" s="68"/>
      <c r="H10" s="1"/>
    </row>
    <row r="11" spans="1:8" s="3" customFormat="1" ht="21">
      <c r="A11" s="44">
        <v>12877</v>
      </c>
      <c r="B11" s="12">
        <v>1</v>
      </c>
      <c r="C11" s="13" t="s">
        <v>9</v>
      </c>
      <c r="D11" s="14">
        <v>60</v>
      </c>
      <c r="E11" s="15">
        <v>193.5</v>
      </c>
      <c r="F11" s="15">
        <v>11610</v>
      </c>
      <c r="G11" s="69" t="s">
        <v>84</v>
      </c>
      <c r="H11" s="13" t="s">
        <v>7</v>
      </c>
    </row>
    <row r="12" spans="1:8" s="3" customFormat="1" ht="21.75" thickBot="1">
      <c r="A12" s="43"/>
      <c r="B12" s="8">
        <v>2</v>
      </c>
      <c r="C12" s="25" t="s">
        <v>10</v>
      </c>
      <c r="D12" s="37">
        <v>25</v>
      </c>
      <c r="E12" s="38">
        <v>193.5</v>
      </c>
      <c r="F12" s="38">
        <v>4837.5</v>
      </c>
      <c r="G12" s="70" t="s">
        <v>84</v>
      </c>
      <c r="H12" s="25" t="s">
        <v>7</v>
      </c>
    </row>
    <row r="13" spans="1:8" s="3" customFormat="1" ht="11.25" thickBot="1">
      <c r="A13" s="50"/>
      <c r="B13" s="50"/>
      <c r="C13" s="47" t="s">
        <v>103</v>
      </c>
      <c r="D13" s="48"/>
      <c r="E13" s="48"/>
      <c r="F13" s="49">
        <f>SUM(F11:F12)</f>
        <v>16447.5</v>
      </c>
      <c r="G13" s="67"/>
      <c r="H13" s="48"/>
    </row>
    <row r="14" spans="1:8" s="3" customFormat="1" ht="11.25" thickBot="1">
      <c r="A14" s="1"/>
      <c r="B14" s="1"/>
      <c r="C14" s="36"/>
      <c r="D14" s="1"/>
      <c r="E14" s="1"/>
      <c r="F14" s="39"/>
      <c r="G14" s="68"/>
      <c r="H14" s="1"/>
    </row>
    <row r="15" spans="1:8" s="3" customFormat="1" ht="21">
      <c r="A15" s="27">
        <v>12951</v>
      </c>
      <c r="B15" s="12">
        <v>1</v>
      </c>
      <c r="C15" s="13" t="s">
        <v>11</v>
      </c>
      <c r="D15" s="14">
        <v>50</v>
      </c>
      <c r="E15" s="15">
        <v>219.2</v>
      </c>
      <c r="F15" s="15">
        <v>10960</v>
      </c>
      <c r="G15" s="71" t="s">
        <v>68</v>
      </c>
      <c r="H15" s="13" t="s">
        <v>7</v>
      </c>
    </row>
    <row r="16" spans="1:8" s="3" customFormat="1" ht="15" customHeight="1">
      <c r="A16" s="35"/>
      <c r="B16" s="8">
        <v>2</v>
      </c>
      <c r="C16" s="9" t="s">
        <v>12</v>
      </c>
      <c r="D16" s="10">
        <v>50</v>
      </c>
      <c r="E16" s="11">
        <v>1984.2</v>
      </c>
      <c r="F16" s="11">
        <v>99210</v>
      </c>
      <c r="G16" s="72" t="s">
        <v>68</v>
      </c>
      <c r="H16" s="9" t="s">
        <v>7</v>
      </c>
    </row>
    <row r="17" spans="1:8" s="3" customFormat="1" ht="15" customHeight="1">
      <c r="A17" s="35"/>
      <c r="B17" s="8">
        <v>3</v>
      </c>
      <c r="C17" s="9" t="s">
        <v>13</v>
      </c>
      <c r="D17" s="10">
        <v>50</v>
      </c>
      <c r="E17" s="11">
        <v>156.9</v>
      </c>
      <c r="F17" s="11">
        <v>7845</v>
      </c>
      <c r="G17" s="72" t="s">
        <v>68</v>
      </c>
      <c r="H17" s="9" t="s">
        <v>7</v>
      </c>
    </row>
    <row r="18" spans="1:8" s="3" customFormat="1" ht="15" customHeight="1">
      <c r="A18" s="35"/>
      <c r="B18" s="8">
        <v>4</v>
      </c>
      <c r="C18" s="9" t="s">
        <v>14</v>
      </c>
      <c r="D18" s="10">
        <v>100</v>
      </c>
      <c r="E18" s="11">
        <v>24.1</v>
      </c>
      <c r="F18" s="11">
        <v>2410</v>
      </c>
      <c r="G18" s="72" t="s">
        <v>65</v>
      </c>
      <c r="H18" s="9" t="s">
        <v>7</v>
      </c>
    </row>
    <row r="19" spans="1:8" s="3" customFormat="1" ht="15" customHeight="1">
      <c r="A19" s="35"/>
      <c r="B19" s="8">
        <v>5</v>
      </c>
      <c r="C19" s="9" t="s">
        <v>15</v>
      </c>
      <c r="D19" s="10">
        <v>100</v>
      </c>
      <c r="E19" s="11">
        <v>24.1</v>
      </c>
      <c r="F19" s="11">
        <v>2410</v>
      </c>
      <c r="G19" s="72" t="s">
        <v>65</v>
      </c>
      <c r="H19" s="9" t="s">
        <v>7</v>
      </c>
    </row>
    <row r="20" spans="1:8" s="3" customFormat="1" ht="21">
      <c r="A20" s="35"/>
      <c r="B20" s="8">
        <v>6</v>
      </c>
      <c r="C20" s="9" t="s">
        <v>16</v>
      </c>
      <c r="D20" s="10">
        <v>50</v>
      </c>
      <c r="E20" s="11">
        <v>75</v>
      </c>
      <c r="F20" s="11">
        <v>3750</v>
      </c>
      <c r="G20" s="72" t="s">
        <v>73</v>
      </c>
      <c r="H20" s="9" t="s">
        <v>7</v>
      </c>
    </row>
    <row r="21" spans="1:8" s="3" customFormat="1" ht="15" customHeight="1">
      <c r="A21" s="35"/>
      <c r="B21" s="8">
        <v>7</v>
      </c>
      <c r="C21" s="9" t="s">
        <v>17</v>
      </c>
      <c r="D21" s="10">
        <v>100</v>
      </c>
      <c r="E21" s="11">
        <v>18</v>
      </c>
      <c r="F21" s="11">
        <v>1800</v>
      </c>
      <c r="G21" s="72" t="s">
        <v>69</v>
      </c>
      <c r="H21" s="9" t="s">
        <v>7</v>
      </c>
    </row>
    <row r="22" spans="1:8" s="3" customFormat="1" ht="21">
      <c r="A22" s="35"/>
      <c r="B22" s="8">
        <v>8</v>
      </c>
      <c r="C22" s="9" t="s">
        <v>18</v>
      </c>
      <c r="D22" s="10">
        <v>6</v>
      </c>
      <c r="E22" s="11">
        <v>17465.099999999999</v>
      </c>
      <c r="F22" s="11">
        <v>104790.6</v>
      </c>
      <c r="G22" s="72" t="s">
        <v>70</v>
      </c>
      <c r="H22" s="9" t="s">
        <v>7</v>
      </c>
    </row>
    <row r="23" spans="1:8" s="3" customFormat="1" ht="21">
      <c r="A23" s="35"/>
      <c r="B23" s="8">
        <v>9</v>
      </c>
      <c r="C23" s="9" t="s">
        <v>19</v>
      </c>
      <c r="D23" s="10">
        <v>6</v>
      </c>
      <c r="E23" s="11">
        <v>500</v>
      </c>
      <c r="F23" s="11">
        <v>3000</v>
      </c>
      <c r="G23" s="72" t="s">
        <v>71</v>
      </c>
      <c r="H23" s="9" t="s">
        <v>7</v>
      </c>
    </row>
    <row r="24" spans="1:8" s="3" customFormat="1" ht="21">
      <c r="A24" s="35"/>
      <c r="B24" s="8">
        <v>10</v>
      </c>
      <c r="C24" s="9" t="s">
        <v>20</v>
      </c>
      <c r="D24" s="10">
        <v>70</v>
      </c>
      <c r="E24" s="11">
        <v>51.55</v>
      </c>
      <c r="F24" s="11">
        <v>3608.5</v>
      </c>
      <c r="G24" s="72" t="s">
        <v>79</v>
      </c>
      <c r="H24" s="9" t="s">
        <v>21</v>
      </c>
    </row>
    <row r="25" spans="1:8" s="3" customFormat="1" ht="15" customHeight="1">
      <c r="A25" s="35"/>
      <c r="B25" s="8">
        <v>11</v>
      </c>
      <c r="C25" s="9" t="s">
        <v>22</v>
      </c>
      <c r="D25" s="10">
        <v>300</v>
      </c>
      <c r="E25" s="11">
        <v>29.5</v>
      </c>
      <c r="F25" s="11">
        <v>8850</v>
      </c>
      <c r="G25" s="72" t="s">
        <v>72</v>
      </c>
      <c r="H25" s="9" t="s">
        <v>21</v>
      </c>
    </row>
    <row r="26" spans="1:8" s="3" customFormat="1" ht="21">
      <c r="A26" s="35"/>
      <c r="B26" s="8">
        <v>12</v>
      </c>
      <c r="C26" s="9" t="s">
        <v>105</v>
      </c>
      <c r="D26" s="10">
        <v>50</v>
      </c>
      <c r="E26" s="11">
        <v>117.3</v>
      </c>
      <c r="F26" s="11">
        <f>E26*D26</f>
        <v>5865</v>
      </c>
      <c r="G26" s="72" t="s">
        <v>104</v>
      </c>
      <c r="H26" s="9"/>
    </row>
    <row r="27" spans="1:8" s="3" customFormat="1" ht="21.75" thickBot="1">
      <c r="A27" s="35"/>
      <c r="B27" s="8">
        <v>13</v>
      </c>
      <c r="C27" s="32" t="s">
        <v>23</v>
      </c>
      <c r="D27" s="10">
        <v>50</v>
      </c>
      <c r="E27" s="11">
        <v>409.3</v>
      </c>
      <c r="F27" s="11">
        <v>20465</v>
      </c>
      <c r="G27" s="72" t="s">
        <v>73</v>
      </c>
      <c r="H27" s="9" t="s">
        <v>7</v>
      </c>
    </row>
    <row r="28" spans="1:8" s="3" customFormat="1" ht="15.75" customHeight="1" thickBot="1">
      <c r="A28" s="1"/>
      <c r="B28" s="1"/>
      <c r="C28" s="47" t="s">
        <v>103</v>
      </c>
      <c r="D28" s="48"/>
      <c r="E28" s="48"/>
      <c r="F28" s="49">
        <f>SUM(F15:F27)</f>
        <v>274964.09999999998</v>
      </c>
      <c r="G28" s="67"/>
      <c r="H28" s="48"/>
    </row>
    <row r="29" spans="1:8" s="3" customFormat="1" ht="11.25" thickBot="1">
      <c r="A29" s="1"/>
      <c r="B29" s="1"/>
      <c r="C29" s="36"/>
      <c r="D29" s="1"/>
      <c r="E29" s="1"/>
      <c r="F29" s="39"/>
      <c r="G29" s="68"/>
      <c r="H29" s="1"/>
    </row>
    <row r="30" spans="1:8" s="3" customFormat="1" ht="21.75" thickBot="1">
      <c r="A30" s="20">
        <v>13227</v>
      </c>
      <c r="B30" s="21">
        <v>1</v>
      </c>
      <c r="C30" s="22" t="s">
        <v>24</v>
      </c>
      <c r="D30" s="23">
        <v>20</v>
      </c>
      <c r="E30" s="24">
        <v>560.9</v>
      </c>
      <c r="F30" s="24">
        <v>11218</v>
      </c>
      <c r="G30" s="69" t="s">
        <v>77</v>
      </c>
      <c r="H30" s="22" t="s">
        <v>7</v>
      </c>
    </row>
    <row r="31" spans="1:8" s="3" customFormat="1" ht="11.25" thickBot="1">
      <c r="A31" s="1"/>
      <c r="B31" s="1"/>
      <c r="C31" s="47" t="s">
        <v>103</v>
      </c>
      <c r="D31" s="48"/>
      <c r="E31" s="48"/>
      <c r="F31" s="49">
        <f>SUM(F30)</f>
        <v>11218</v>
      </c>
      <c r="G31" s="67"/>
      <c r="H31" s="48"/>
    </row>
    <row r="32" spans="1:8" s="3" customFormat="1" ht="11.25" thickBot="1">
      <c r="A32" s="1"/>
      <c r="B32" s="1"/>
      <c r="C32" s="36"/>
      <c r="D32" s="1"/>
      <c r="E32" s="2"/>
      <c r="G32" s="68"/>
      <c r="H32" s="1"/>
    </row>
    <row r="33" spans="1:8" s="3" customFormat="1">
      <c r="A33" s="27">
        <v>13306</v>
      </c>
      <c r="B33" s="12">
        <v>4</v>
      </c>
      <c r="C33" s="13" t="s">
        <v>25</v>
      </c>
      <c r="D33" s="14">
        <v>1</v>
      </c>
      <c r="E33" s="15">
        <v>637000</v>
      </c>
      <c r="F33" s="15">
        <v>637000</v>
      </c>
      <c r="G33" s="69" t="s">
        <v>93</v>
      </c>
      <c r="H33" s="13" t="s">
        <v>7</v>
      </c>
    </row>
    <row r="34" spans="1:8" s="3" customFormat="1" ht="21">
      <c r="A34" s="35"/>
      <c r="B34" s="8">
        <v>5</v>
      </c>
      <c r="C34" s="9" t="s">
        <v>26</v>
      </c>
      <c r="D34" s="10">
        <v>1</v>
      </c>
      <c r="E34" s="11">
        <v>290000</v>
      </c>
      <c r="F34" s="11">
        <v>290000</v>
      </c>
      <c r="G34" s="73" t="s">
        <v>93</v>
      </c>
      <c r="H34" s="9" t="s">
        <v>7</v>
      </c>
    </row>
    <row r="35" spans="1:8" s="3" customFormat="1" ht="21">
      <c r="A35" s="35"/>
      <c r="B35" s="8">
        <v>6</v>
      </c>
      <c r="C35" s="9" t="s">
        <v>27</v>
      </c>
      <c r="D35" s="10">
        <v>1</v>
      </c>
      <c r="E35" s="11">
        <v>245000</v>
      </c>
      <c r="F35" s="11">
        <v>245000</v>
      </c>
      <c r="G35" s="73" t="s">
        <v>93</v>
      </c>
      <c r="H35" s="9" t="s">
        <v>7</v>
      </c>
    </row>
    <row r="36" spans="1:8" s="3" customFormat="1" ht="21">
      <c r="A36" s="35"/>
      <c r="B36" s="8">
        <v>7</v>
      </c>
      <c r="C36" s="9" t="s">
        <v>28</v>
      </c>
      <c r="D36" s="10">
        <v>1</v>
      </c>
      <c r="E36" s="11">
        <v>270000</v>
      </c>
      <c r="F36" s="11">
        <v>270000</v>
      </c>
      <c r="G36" s="73" t="s">
        <v>93</v>
      </c>
      <c r="H36" s="9" t="s">
        <v>7</v>
      </c>
    </row>
    <row r="37" spans="1:8" s="3" customFormat="1" ht="21">
      <c r="A37" s="35"/>
      <c r="B37" s="8">
        <v>8</v>
      </c>
      <c r="C37" s="9" t="s">
        <v>29</v>
      </c>
      <c r="D37" s="10">
        <v>6</v>
      </c>
      <c r="E37" s="11">
        <v>179.6</v>
      </c>
      <c r="F37" s="11">
        <v>1077.5999999999999</v>
      </c>
      <c r="G37" s="73" t="s">
        <v>74</v>
      </c>
      <c r="H37" s="9" t="s">
        <v>7</v>
      </c>
    </row>
    <row r="38" spans="1:8" s="3" customFormat="1" ht="21">
      <c r="A38" s="35"/>
      <c r="B38" s="8">
        <v>9</v>
      </c>
      <c r="C38" s="9" t="s">
        <v>30</v>
      </c>
      <c r="D38" s="10">
        <v>4</v>
      </c>
      <c r="E38" s="11">
        <v>415.7</v>
      </c>
      <c r="F38" s="11">
        <v>1662.8</v>
      </c>
      <c r="G38" s="73" t="s">
        <v>75</v>
      </c>
      <c r="H38" s="9" t="s">
        <v>7</v>
      </c>
    </row>
    <row r="39" spans="1:8" s="3" customFormat="1" ht="21">
      <c r="A39" s="35"/>
      <c r="B39" s="8">
        <v>10</v>
      </c>
      <c r="C39" s="9" t="s">
        <v>31</v>
      </c>
      <c r="D39" s="10">
        <v>6</v>
      </c>
      <c r="E39" s="11">
        <v>288.8</v>
      </c>
      <c r="F39" s="11">
        <v>1732.8</v>
      </c>
      <c r="G39" s="73" t="s">
        <v>86</v>
      </c>
      <c r="H39" s="9" t="s">
        <v>7</v>
      </c>
    </row>
    <row r="40" spans="1:8" s="3" customFormat="1" ht="21">
      <c r="A40" s="35"/>
      <c r="B40" s="8">
        <v>11</v>
      </c>
      <c r="C40" s="9" t="s">
        <v>32</v>
      </c>
      <c r="D40" s="10">
        <v>6</v>
      </c>
      <c r="E40" s="11">
        <v>10745.9</v>
      </c>
      <c r="F40" s="11">
        <v>64475.4</v>
      </c>
      <c r="G40" s="73" t="s">
        <v>94</v>
      </c>
      <c r="H40" s="9" t="s">
        <v>7</v>
      </c>
    </row>
    <row r="41" spans="1:8" s="3" customFormat="1">
      <c r="A41" s="35"/>
      <c r="B41" s="8">
        <v>13</v>
      </c>
      <c r="C41" s="9" t="s">
        <v>33</v>
      </c>
      <c r="D41" s="10">
        <v>10</v>
      </c>
      <c r="E41" s="11">
        <v>1980.8</v>
      </c>
      <c r="F41" s="11">
        <v>19808</v>
      </c>
      <c r="G41" s="73" t="s">
        <v>95</v>
      </c>
      <c r="H41" s="9" t="s">
        <v>7</v>
      </c>
    </row>
    <row r="42" spans="1:8" s="3" customFormat="1">
      <c r="A42" s="35"/>
      <c r="B42" s="8">
        <v>14</v>
      </c>
      <c r="C42" s="9" t="s">
        <v>34</v>
      </c>
      <c r="D42" s="10">
        <v>10</v>
      </c>
      <c r="E42" s="11">
        <v>2066</v>
      </c>
      <c r="F42" s="11">
        <v>20660</v>
      </c>
      <c r="G42" s="73" t="s">
        <v>96</v>
      </c>
      <c r="H42" s="9" t="s">
        <v>7</v>
      </c>
    </row>
    <row r="43" spans="1:8" s="3" customFormat="1">
      <c r="A43" s="35"/>
      <c r="B43" s="8">
        <v>15</v>
      </c>
      <c r="C43" s="9" t="s">
        <v>35</v>
      </c>
      <c r="D43" s="10">
        <v>10</v>
      </c>
      <c r="E43" s="11">
        <v>1724.7</v>
      </c>
      <c r="F43" s="11">
        <v>17247</v>
      </c>
      <c r="G43" s="73" t="s">
        <v>97</v>
      </c>
      <c r="H43" s="9" t="s">
        <v>7</v>
      </c>
    </row>
    <row r="44" spans="1:8" s="3" customFormat="1" ht="21">
      <c r="A44" s="35"/>
      <c r="B44" s="8">
        <v>17</v>
      </c>
      <c r="C44" s="9" t="s">
        <v>36</v>
      </c>
      <c r="D44" s="10">
        <v>10</v>
      </c>
      <c r="E44" s="11">
        <v>315.5</v>
      </c>
      <c r="F44" s="11">
        <v>3155</v>
      </c>
      <c r="G44" s="73" t="s">
        <v>75</v>
      </c>
      <c r="H44" s="9" t="s">
        <v>7</v>
      </c>
    </row>
    <row r="45" spans="1:8" s="3" customFormat="1">
      <c r="A45" s="35"/>
      <c r="B45" s="8">
        <v>18</v>
      </c>
      <c r="C45" s="9" t="s">
        <v>37</v>
      </c>
      <c r="D45" s="10">
        <v>50</v>
      </c>
      <c r="E45" s="11">
        <v>1350</v>
      </c>
      <c r="F45" s="11">
        <v>67500</v>
      </c>
      <c r="G45" s="73" t="s">
        <v>67</v>
      </c>
      <c r="H45" s="9" t="s">
        <v>7</v>
      </c>
    </row>
    <row r="46" spans="1:8" s="3" customFormat="1" ht="21">
      <c r="A46" s="35"/>
      <c r="B46" s="62">
        <v>20</v>
      </c>
      <c r="C46" s="32" t="s">
        <v>11</v>
      </c>
      <c r="D46" s="10">
        <v>30</v>
      </c>
      <c r="E46" s="11">
        <v>219.2</v>
      </c>
      <c r="F46" s="11">
        <v>6576</v>
      </c>
      <c r="G46" s="72" t="s">
        <v>65</v>
      </c>
      <c r="H46" s="9" t="s">
        <v>7</v>
      </c>
    </row>
    <row r="47" spans="1:8" s="3" customFormat="1">
      <c r="A47" s="51"/>
      <c r="B47" s="31">
        <v>21</v>
      </c>
      <c r="C47" s="32" t="s">
        <v>38</v>
      </c>
      <c r="D47" s="33">
        <v>30</v>
      </c>
      <c r="E47" s="34">
        <v>193.5</v>
      </c>
      <c r="F47" s="34">
        <v>5805</v>
      </c>
      <c r="G47" s="73" t="s">
        <v>84</v>
      </c>
      <c r="H47" s="32" t="s">
        <v>7</v>
      </c>
    </row>
    <row r="48" spans="1:8" s="3" customFormat="1">
      <c r="A48" s="35"/>
      <c r="B48" s="8">
        <v>22</v>
      </c>
      <c r="C48" s="9" t="s">
        <v>39</v>
      </c>
      <c r="D48" s="10">
        <v>12</v>
      </c>
      <c r="E48" s="11">
        <v>4043.6</v>
      </c>
      <c r="F48" s="11">
        <v>48523.199999999997</v>
      </c>
      <c r="G48" s="73" t="s">
        <v>67</v>
      </c>
      <c r="H48" s="9" t="s">
        <v>7</v>
      </c>
    </row>
    <row r="49" spans="1:8" s="3" customFormat="1">
      <c r="A49" s="35"/>
      <c r="B49" s="8">
        <v>23</v>
      </c>
      <c r="C49" s="9" t="s">
        <v>40</v>
      </c>
      <c r="D49" s="10">
        <v>20</v>
      </c>
      <c r="E49" s="11">
        <v>7891.4</v>
      </c>
      <c r="F49" s="11">
        <v>157828</v>
      </c>
      <c r="G49" s="73" t="s">
        <v>67</v>
      </c>
      <c r="H49" s="9" t="s">
        <v>7</v>
      </c>
    </row>
    <row r="50" spans="1:8" s="3" customFormat="1">
      <c r="A50" s="35"/>
      <c r="B50" s="8">
        <v>24</v>
      </c>
      <c r="C50" s="9" t="s">
        <v>41</v>
      </c>
      <c r="D50" s="10">
        <v>12</v>
      </c>
      <c r="E50" s="11">
        <v>323</v>
      </c>
      <c r="F50" s="11">
        <v>3876</v>
      </c>
      <c r="G50" s="73" t="s">
        <v>98</v>
      </c>
      <c r="H50" s="9" t="s">
        <v>7</v>
      </c>
    </row>
    <row r="51" spans="1:8" s="3" customFormat="1">
      <c r="A51" s="35"/>
      <c r="B51" s="8">
        <v>26</v>
      </c>
      <c r="C51" s="9" t="s">
        <v>42</v>
      </c>
      <c r="D51" s="10">
        <v>50</v>
      </c>
      <c r="E51" s="11">
        <v>8690</v>
      </c>
      <c r="F51" s="11">
        <v>434500</v>
      </c>
      <c r="G51" s="73" t="s">
        <v>99</v>
      </c>
      <c r="H51" s="9" t="s">
        <v>7</v>
      </c>
    </row>
    <row r="52" spans="1:8" s="3" customFormat="1">
      <c r="A52" s="35"/>
      <c r="B52" s="8">
        <v>27</v>
      </c>
      <c r="C52" s="9" t="s">
        <v>12</v>
      </c>
      <c r="D52" s="10">
        <v>16</v>
      </c>
      <c r="E52" s="11">
        <v>1984.2</v>
      </c>
      <c r="F52" s="11">
        <v>31747.200000000001</v>
      </c>
      <c r="G52" s="73" t="s">
        <v>73</v>
      </c>
      <c r="H52" s="9" t="s">
        <v>7</v>
      </c>
    </row>
    <row r="53" spans="1:8" s="3" customFormat="1" ht="21">
      <c r="A53" s="35"/>
      <c r="B53" s="62">
        <v>29</v>
      </c>
      <c r="C53" s="32" t="s">
        <v>11</v>
      </c>
      <c r="D53" s="10">
        <v>50</v>
      </c>
      <c r="E53" s="11">
        <v>219.2</v>
      </c>
      <c r="F53" s="11">
        <v>10960</v>
      </c>
      <c r="G53" s="72" t="s">
        <v>65</v>
      </c>
      <c r="H53" s="9" t="s">
        <v>7</v>
      </c>
    </row>
    <row r="54" spans="1:8" s="3" customFormat="1">
      <c r="A54" s="35"/>
      <c r="B54" s="8">
        <v>31</v>
      </c>
      <c r="C54" s="9" t="s">
        <v>43</v>
      </c>
      <c r="D54" s="10">
        <v>50</v>
      </c>
      <c r="E54" s="11">
        <v>496.3</v>
      </c>
      <c r="F54" s="11">
        <v>24815</v>
      </c>
      <c r="G54" s="73" t="s">
        <v>68</v>
      </c>
      <c r="H54" s="9" t="s">
        <v>7</v>
      </c>
    </row>
    <row r="55" spans="1:8" s="3" customFormat="1" ht="21">
      <c r="A55" s="35"/>
      <c r="B55" s="8">
        <v>33</v>
      </c>
      <c r="C55" s="9" t="s">
        <v>44</v>
      </c>
      <c r="D55" s="10">
        <v>285</v>
      </c>
      <c r="E55" s="11">
        <v>29.5</v>
      </c>
      <c r="F55" s="11">
        <v>8407.5</v>
      </c>
      <c r="G55" s="73" t="s">
        <v>76</v>
      </c>
      <c r="H55" s="9" t="s">
        <v>7</v>
      </c>
    </row>
    <row r="56" spans="1:8" s="3" customFormat="1">
      <c r="A56" s="35"/>
      <c r="B56" s="8">
        <v>34</v>
      </c>
      <c r="C56" s="9" t="s">
        <v>12</v>
      </c>
      <c r="D56" s="10">
        <v>32</v>
      </c>
      <c r="E56" s="11">
        <v>1984.2</v>
      </c>
      <c r="F56" s="11">
        <v>63494.400000000001</v>
      </c>
      <c r="G56" s="73" t="s">
        <v>73</v>
      </c>
      <c r="H56" s="9" t="s">
        <v>7</v>
      </c>
    </row>
    <row r="57" spans="1:8" s="3" customFormat="1">
      <c r="A57" s="35"/>
      <c r="B57" s="8">
        <v>36</v>
      </c>
      <c r="C57" s="9" t="s">
        <v>45</v>
      </c>
      <c r="D57" s="10">
        <v>110</v>
      </c>
      <c r="E57" s="11">
        <v>18</v>
      </c>
      <c r="F57" s="11">
        <v>1980</v>
      </c>
      <c r="G57" s="73" t="s">
        <v>81</v>
      </c>
      <c r="H57" s="9" t="s">
        <v>7</v>
      </c>
    </row>
    <row r="58" spans="1:8" s="3" customFormat="1" ht="21">
      <c r="A58" s="35"/>
      <c r="B58" s="8">
        <v>37</v>
      </c>
      <c r="C58" s="9" t="s">
        <v>46</v>
      </c>
      <c r="D58" s="10">
        <v>1200</v>
      </c>
      <c r="E58" s="11">
        <v>149.5</v>
      </c>
      <c r="F58" s="11">
        <v>179400</v>
      </c>
      <c r="G58" s="73" t="s">
        <v>67</v>
      </c>
      <c r="H58" s="9" t="s">
        <v>7</v>
      </c>
    </row>
    <row r="59" spans="1:8" s="3" customFormat="1" ht="21">
      <c r="A59" s="35"/>
      <c r="B59" s="8">
        <v>38</v>
      </c>
      <c r="C59" s="9" t="s">
        <v>6</v>
      </c>
      <c r="D59" s="10">
        <v>32</v>
      </c>
      <c r="E59" s="11">
        <v>37</v>
      </c>
      <c r="F59" s="11">
        <v>1184</v>
      </c>
      <c r="G59" s="73" t="s">
        <v>85</v>
      </c>
      <c r="H59" s="9" t="s">
        <v>7</v>
      </c>
    </row>
    <row r="60" spans="1:8" s="3" customFormat="1">
      <c r="A60" s="35"/>
      <c r="B60" s="8">
        <v>39</v>
      </c>
      <c r="C60" s="9" t="s">
        <v>41</v>
      </c>
      <c r="D60" s="10">
        <v>72</v>
      </c>
      <c r="E60" s="11">
        <v>323</v>
      </c>
      <c r="F60" s="11">
        <v>23256</v>
      </c>
      <c r="G60" s="73" t="s">
        <v>98</v>
      </c>
      <c r="H60" s="9" t="s">
        <v>7</v>
      </c>
    </row>
    <row r="61" spans="1:8" s="3" customFormat="1" ht="21">
      <c r="A61" s="35"/>
      <c r="B61" s="8">
        <v>40</v>
      </c>
      <c r="C61" s="9" t="s">
        <v>46</v>
      </c>
      <c r="D61" s="10">
        <v>220</v>
      </c>
      <c r="E61" s="11">
        <v>149.5</v>
      </c>
      <c r="F61" s="11">
        <v>32890</v>
      </c>
      <c r="G61" s="73" t="s">
        <v>67</v>
      </c>
      <c r="H61" s="9" t="s">
        <v>7</v>
      </c>
    </row>
    <row r="62" spans="1:8" s="3" customFormat="1" ht="21">
      <c r="A62" s="35"/>
      <c r="B62" s="8">
        <v>44</v>
      </c>
      <c r="C62" s="9" t="s">
        <v>47</v>
      </c>
      <c r="D62" s="10">
        <v>2</v>
      </c>
      <c r="E62" s="11">
        <v>4043.6</v>
      </c>
      <c r="F62" s="11">
        <v>8087.2</v>
      </c>
      <c r="G62" s="73" t="s">
        <v>67</v>
      </c>
      <c r="H62" s="9" t="s">
        <v>7</v>
      </c>
    </row>
    <row r="63" spans="1:8" s="3" customFormat="1" ht="21">
      <c r="A63" s="35"/>
      <c r="B63" s="8">
        <v>45</v>
      </c>
      <c r="C63" s="9" t="s">
        <v>48</v>
      </c>
      <c r="D63" s="10">
        <v>6</v>
      </c>
      <c r="E63" s="11">
        <v>7891.4</v>
      </c>
      <c r="F63" s="11">
        <v>47348.4</v>
      </c>
      <c r="G63" s="73" t="s">
        <v>67</v>
      </c>
      <c r="H63" s="9" t="s">
        <v>7</v>
      </c>
    </row>
    <row r="64" spans="1:8" s="3" customFormat="1" ht="21">
      <c r="A64" s="35"/>
      <c r="B64" s="8">
        <v>46</v>
      </c>
      <c r="C64" s="9" t="s">
        <v>49</v>
      </c>
      <c r="D64" s="10">
        <v>9</v>
      </c>
      <c r="E64" s="11">
        <v>560.9</v>
      </c>
      <c r="F64" s="11">
        <v>5048.1000000000004</v>
      </c>
      <c r="G64" s="73" t="s">
        <v>77</v>
      </c>
      <c r="H64" s="9" t="s">
        <v>7</v>
      </c>
    </row>
    <row r="65" spans="1:8" s="3" customFormat="1" ht="21">
      <c r="A65" s="35"/>
      <c r="B65" s="8">
        <v>47</v>
      </c>
      <c r="C65" s="9" t="s">
        <v>50</v>
      </c>
      <c r="D65" s="10">
        <v>9</v>
      </c>
      <c r="E65" s="11">
        <v>653.5</v>
      </c>
      <c r="F65" s="11">
        <v>5881.5</v>
      </c>
      <c r="G65" s="73" t="s">
        <v>77</v>
      </c>
      <c r="H65" s="9" t="s">
        <v>7</v>
      </c>
    </row>
    <row r="66" spans="1:8" s="3" customFormat="1" ht="21">
      <c r="A66" s="35"/>
      <c r="B66" s="8">
        <v>49</v>
      </c>
      <c r="C66" s="9" t="s">
        <v>19</v>
      </c>
      <c r="D66" s="10">
        <v>2</v>
      </c>
      <c r="E66" s="11">
        <v>500</v>
      </c>
      <c r="F66" s="11">
        <v>1000</v>
      </c>
      <c r="G66" s="73" t="s">
        <v>100</v>
      </c>
      <c r="H66" s="9" t="s">
        <v>7</v>
      </c>
    </row>
    <row r="67" spans="1:8" s="3" customFormat="1">
      <c r="A67" s="35"/>
      <c r="B67" s="8">
        <v>50</v>
      </c>
      <c r="C67" s="9" t="s">
        <v>12</v>
      </c>
      <c r="D67" s="10">
        <v>7</v>
      </c>
      <c r="E67" s="11">
        <v>1984.2</v>
      </c>
      <c r="F67" s="11">
        <v>13889.4</v>
      </c>
      <c r="G67" s="73" t="s">
        <v>73</v>
      </c>
      <c r="H67" s="9" t="s">
        <v>7</v>
      </c>
    </row>
    <row r="68" spans="1:8" s="3" customFormat="1">
      <c r="A68" s="35"/>
      <c r="B68" s="8">
        <v>51</v>
      </c>
      <c r="C68" s="9" t="s">
        <v>51</v>
      </c>
      <c r="D68" s="10">
        <v>35</v>
      </c>
      <c r="E68" s="11">
        <v>29.5</v>
      </c>
      <c r="F68" s="11">
        <v>1032.5</v>
      </c>
      <c r="G68" s="73" t="s">
        <v>78</v>
      </c>
      <c r="H68" s="9" t="s">
        <v>7</v>
      </c>
    </row>
    <row r="69" spans="1:8" s="3" customFormat="1" ht="21">
      <c r="A69" s="35"/>
      <c r="B69" s="62">
        <v>52</v>
      </c>
      <c r="C69" s="32" t="s">
        <v>23</v>
      </c>
      <c r="D69" s="10">
        <v>7</v>
      </c>
      <c r="E69" s="11">
        <v>409.3</v>
      </c>
      <c r="F69" s="11">
        <v>2865.1</v>
      </c>
      <c r="G69" s="72" t="s">
        <v>65</v>
      </c>
      <c r="H69" s="9" t="s">
        <v>7</v>
      </c>
    </row>
    <row r="70" spans="1:8" s="3" customFormat="1">
      <c r="A70" s="35"/>
      <c r="B70" s="8">
        <v>53</v>
      </c>
      <c r="C70" s="9" t="s">
        <v>17</v>
      </c>
      <c r="D70" s="10">
        <v>16</v>
      </c>
      <c r="E70" s="11">
        <v>18</v>
      </c>
      <c r="F70" s="11">
        <v>288</v>
      </c>
      <c r="G70" s="73" t="s">
        <v>81</v>
      </c>
      <c r="H70" s="9" t="s">
        <v>7</v>
      </c>
    </row>
    <row r="71" spans="1:8" s="3" customFormat="1" ht="21">
      <c r="A71" s="35"/>
      <c r="B71" s="8">
        <v>54</v>
      </c>
      <c r="C71" s="9" t="s">
        <v>52</v>
      </c>
      <c r="D71" s="10">
        <v>6</v>
      </c>
      <c r="E71" s="11">
        <v>230</v>
      </c>
      <c r="F71" s="11">
        <v>1380</v>
      </c>
      <c r="G71" s="73" t="s">
        <v>82</v>
      </c>
      <c r="H71" s="9" t="s">
        <v>7</v>
      </c>
    </row>
    <row r="72" spans="1:8" s="3" customFormat="1">
      <c r="A72" s="35"/>
      <c r="B72" s="8">
        <v>55</v>
      </c>
      <c r="C72" s="9" t="s">
        <v>102</v>
      </c>
      <c r="D72" s="10">
        <v>10</v>
      </c>
      <c r="E72" s="11">
        <v>178.3</v>
      </c>
      <c r="F72" s="11">
        <v>1783</v>
      </c>
      <c r="G72" s="73" t="s">
        <v>83</v>
      </c>
      <c r="H72" s="9" t="s">
        <v>7</v>
      </c>
    </row>
    <row r="73" spans="1:8" s="3" customFormat="1" ht="21">
      <c r="A73" s="35"/>
      <c r="B73" s="8">
        <v>56</v>
      </c>
      <c r="C73" s="9" t="s">
        <v>53</v>
      </c>
      <c r="D73" s="10">
        <v>12</v>
      </c>
      <c r="E73" s="11">
        <v>36.799999999999997</v>
      </c>
      <c r="F73" s="11">
        <v>441.6</v>
      </c>
      <c r="G73" s="73" t="s">
        <v>80</v>
      </c>
      <c r="H73" s="9" t="s">
        <v>7</v>
      </c>
    </row>
    <row r="74" spans="1:8" s="3" customFormat="1" ht="21.75" thickBot="1">
      <c r="A74" s="46"/>
      <c r="B74" s="16">
        <v>57</v>
      </c>
      <c r="C74" s="17" t="s">
        <v>54</v>
      </c>
      <c r="D74" s="18">
        <v>12</v>
      </c>
      <c r="E74" s="19">
        <v>24.3</v>
      </c>
      <c r="F74" s="19">
        <v>291.60000000000002</v>
      </c>
      <c r="G74" s="74" t="s">
        <v>80</v>
      </c>
      <c r="H74" s="17" t="s">
        <v>7</v>
      </c>
    </row>
    <row r="75" spans="1:8" s="3" customFormat="1" ht="11.25" thickBot="1">
      <c r="A75" s="1"/>
      <c r="B75" s="1"/>
      <c r="C75" s="47" t="s">
        <v>103</v>
      </c>
      <c r="D75" s="48"/>
      <c r="E75" s="48"/>
      <c r="F75" s="49">
        <f>SUM(F33:F74)</f>
        <v>2763897.3000000003</v>
      </c>
      <c r="G75" s="67"/>
      <c r="H75" s="48"/>
    </row>
    <row r="76" spans="1:8" s="3" customFormat="1" ht="11.25" thickBot="1">
      <c r="A76" s="1"/>
      <c r="B76" s="1"/>
      <c r="C76" s="52"/>
      <c r="D76" s="48"/>
      <c r="E76" s="48"/>
      <c r="F76" s="49"/>
      <c r="G76" s="67"/>
      <c r="H76" s="48"/>
    </row>
    <row r="77" spans="1:8" s="3" customFormat="1" ht="21.75" thickBot="1">
      <c r="A77" s="20">
        <v>13565</v>
      </c>
      <c r="B77" s="21">
        <v>1</v>
      </c>
      <c r="C77" s="22" t="s">
        <v>16</v>
      </c>
      <c r="D77" s="23">
        <v>100</v>
      </c>
      <c r="E77" s="24">
        <v>75</v>
      </c>
      <c r="F77" s="24">
        <v>7500</v>
      </c>
      <c r="G77" s="75" t="s">
        <v>73</v>
      </c>
      <c r="H77" s="22" t="s">
        <v>7</v>
      </c>
    </row>
    <row r="78" spans="1:8" s="3" customFormat="1" ht="11.25" thickBot="1">
      <c r="A78" s="1"/>
      <c r="B78" s="1"/>
      <c r="C78" s="47" t="s">
        <v>103</v>
      </c>
      <c r="D78" s="48"/>
      <c r="E78" s="48"/>
      <c r="F78" s="49">
        <f>SUM(F77)</f>
        <v>7500</v>
      </c>
      <c r="G78" s="67"/>
      <c r="H78" s="48"/>
    </row>
    <row r="79" spans="1:8" s="3" customFormat="1" ht="11.25" thickBot="1">
      <c r="A79" s="1"/>
      <c r="B79" s="1"/>
      <c r="C79" s="36"/>
      <c r="D79" s="1"/>
      <c r="E79" s="1"/>
      <c r="F79" s="39"/>
      <c r="G79" s="68"/>
      <c r="H79" s="1"/>
    </row>
    <row r="80" spans="1:8" s="3" customFormat="1" ht="21.75" thickBot="1">
      <c r="A80" s="20">
        <v>14647</v>
      </c>
      <c r="B80" s="21">
        <v>1</v>
      </c>
      <c r="C80" s="22" t="s">
        <v>55</v>
      </c>
      <c r="D80" s="23">
        <v>20</v>
      </c>
      <c r="E80" s="24">
        <v>48.2</v>
      </c>
      <c r="F80" s="24">
        <v>964</v>
      </c>
      <c r="G80" s="76" t="s">
        <v>65</v>
      </c>
      <c r="H80" s="22" t="s">
        <v>7</v>
      </c>
    </row>
    <row r="81" spans="1:8" s="3" customFormat="1" ht="11.25" thickBot="1">
      <c r="A81" s="1"/>
      <c r="B81" s="1"/>
      <c r="C81" s="47" t="s">
        <v>103</v>
      </c>
      <c r="D81" s="48"/>
      <c r="E81" s="48"/>
      <c r="F81" s="49">
        <f>SUM(F80)</f>
        <v>964</v>
      </c>
      <c r="G81" s="67"/>
      <c r="H81" s="48"/>
    </row>
    <row r="82" spans="1:8" s="3" customFormat="1" ht="11.25" thickBot="1">
      <c r="A82" s="1"/>
      <c r="B82" s="1"/>
      <c r="C82" s="36"/>
      <c r="D82" s="1"/>
      <c r="E82" s="1"/>
      <c r="F82" s="39"/>
      <c r="G82" s="68"/>
      <c r="H82" s="1"/>
    </row>
    <row r="83" spans="1:8" s="3" customFormat="1" ht="21">
      <c r="A83" s="27">
        <v>15268</v>
      </c>
      <c r="B83" s="12">
        <v>1</v>
      </c>
      <c r="C83" s="13" t="s">
        <v>16</v>
      </c>
      <c r="D83" s="14">
        <v>50</v>
      </c>
      <c r="E83" s="15">
        <v>75</v>
      </c>
      <c r="F83" s="15">
        <v>3750</v>
      </c>
      <c r="G83" s="69" t="s">
        <v>73</v>
      </c>
      <c r="H83" s="13" t="s">
        <v>7</v>
      </c>
    </row>
    <row r="84" spans="1:8" s="3" customFormat="1" ht="21.75" thickBot="1">
      <c r="A84" s="46"/>
      <c r="B84" s="16">
        <v>2</v>
      </c>
      <c r="C84" s="17" t="s">
        <v>56</v>
      </c>
      <c r="D84" s="18">
        <v>50</v>
      </c>
      <c r="E84" s="19">
        <v>342.1</v>
      </c>
      <c r="F84" s="19">
        <v>17105</v>
      </c>
      <c r="G84" s="74" t="s">
        <v>88</v>
      </c>
      <c r="H84" s="17" t="s">
        <v>7</v>
      </c>
    </row>
    <row r="85" spans="1:8" s="3" customFormat="1" ht="15.75" customHeight="1" thickBot="1">
      <c r="A85" s="1"/>
      <c r="B85" s="1"/>
      <c r="C85" s="47" t="s">
        <v>103</v>
      </c>
      <c r="D85" s="48"/>
      <c r="E85" s="48"/>
      <c r="F85" s="49">
        <f>SUM(F83:F84)</f>
        <v>20855</v>
      </c>
      <c r="G85" s="67"/>
      <c r="H85" s="48"/>
    </row>
    <row r="86" spans="1:8" s="3" customFormat="1" ht="11.25" thickBot="1">
      <c r="A86" s="1"/>
      <c r="B86" s="1"/>
      <c r="C86" s="36"/>
      <c r="D86" s="1"/>
      <c r="E86" s="1"/>
      <c r="F86" s="39"/>
      <c r="G86" s="68"/>
      <c r="H86" s="1"/>
    </row>
    <row r="87" spans="1:8" s="3" customFormat="1" ht="21.75" thickBot="1">
      <c r="A87" s="20">
        <v>15318</v>
      </c>
      <c r="B87" s="21">
        <v>1</v>
      </c>
      <c r="C87" s="22" t="s">
        <v>57</v>
      </c>
      <c r="D87" s="23">
        <v>40</v>
      </c>
      <c r="E87" s="29">
        <v>1600</v>
      </c>
      <c r="F87" s="29">
        <v>64000</v>
      </c>
      <c r="G87" s="75" t="s">
        <v>87</v>
      </c>
      <c r="H87" s="22" t="s">
        <v>7</v>
      </c>
    </row>
    <row r="88" spans="1:8" s="3" customFormat="1" ht="11.25" thickBot="1">
      <c r="A88" s="1"/>
      <c r="B88" s="1"/>
      <c r="C88" s="47" t="s">
        <v>103</v>
      </c>
      <c r="D88" s="48"/>
      <c r="E88" s="48"/>
      <c r="F88" s="54">
        <f>SUM(F87)</f>
        <v>64000</v>
      </c>
      <c r="G88" s="67"/>
      <c r="H88" s="48"/>
    </row>
    <row r="89" spans="1:8" s="3" customFormat="1" ht="11.25" thickBot="1">
      <c r="A89" s="1"/>
      <c r="B89" s="1"/>
      <c r="C89" s="36"/>
      <c r="D89" s="1"/>
      <c r="E89" s="1"/>
      <c r="F89" s="7"/>
      <c r="G89" s="68"/>
      <c r="H89" s="1"/>
    </row>
    <row r="90" spans="1:8" s="3" customFormat="1" ht="21">
      <c r="A90" s="27">
        <v>15562</v>
      </c>
      <c r="B90" s="12">
        <v>1</v>
      </c>
      <c r="C90" s="13" t="s">
        <v>16</v>
      </c>
      <c r="D90" s="14">
        <v>120</v>
      </c>
      <c r="E90" s="15">
        <v>75</v>
      </c>
      <c r="F90" s="15">
        <v>9000</v>
      </c>
      <c r="G90" s="69" t="s">
        <v>73</v>
      </c>
      <c r="H90" s="13" t="s">
        <v>7</v>
      </c>
    </row>
    <row r="91" spans="1:8" s="3" customFormat="1" ht="21">
      <c r="A91" s="35"/>
      <c r="B91" s="8">
        <v>2</v>
      </c>
      <c r="C91" s="9" t="s">
        <v>58</v>
      </c>
      <c r="D91" s="10">
        <v>240</v>
      </c>
      <c r="E91" s="11">
        <v>212.8</v>
      </c>
      <c r="F91" s="11">
        <v>51072</v>
      </c>
      <c r="G91" s="73" t="s">
        <v>68</v>
      </c>
      <c r="H91" s="9" t="s">
        <v>7</v>
      </c>
    </row>
    <row r="92" spans="1:8" s="3" customFormat="1" ht="21">
      <c r="A92" s="35"/>
      <c r="B92" s="8">
        <v>3</v>
      </c>
      <c r="C92" s="9" t="s">
        <v>59</v>
      </c>
      <c r="D92" s="10">
        <v>240</v>
      </c>
      <c r="E92" s="11">
        <v>172.2</v>
      </c>
      <c r="F92" s="11">
        <v>41328</v>
      </c>
      <c r="G92" s="73" t="s">
        <v>68</v>
      </c>
      <c r="H92" s="9" t="s">
        <v>7</v>
      </c>
    </row>
    <row r="93" spans="1:8" s="3" customFormat="1" ht="21">
      <c r="A93" s="35"/>
      <c r="B93" s="8">
        <v>4</v>
      </c>
      <c r="C93" s="9" t="s">
        <v>60</v>
      </c>
      <c r="D93" s="10">
        <v>360</v>
      </c>
      <c r="E93" s="11">
        <v>152.4</v>
      </c>
      <c r="F93" s="11">
        <v>54864</v>
      </c>
      <c r="G93" s="73" t="s">
        <v>68</v>
      </c>
      <c r="H93" s="9" t="s">
        <v>7</v>
      </c>
    </row>
    <row r="94" spans="1:8" s="3" customFormat="1" ht="21">
      <c r="A94" s="35"/>
      <c r="B94" s="8">
        <v>5</v>
      </c>
      <c r="C94" s="9" t="s">
        <v>23</v>
      </c>
      <c r="D94" s="10">
        <v>120</v>
      </c>
      <c r="E94" s="11">
        <v>397.4</v>
      </c>
      <c r="F94" s="11">
        <v>47688</v>
      </c>
      <c r="G94" s="73" t="s">
        <v>65</v>
      </c>
      <c r="H94" s="9" t="s">
        <v>7</v>
      </c>
    </row>
    <row r="95" spans="1:8" s="3" customFormat="1" ht="21">
      <c r="A95" s="35"/>
      <c r="B95" s="8">
        <v>6</v>
      </c>
      <c r="C95" s="9" t="s">
        <v>61</v>
      </c>
      <c r="D95" s="10">
        <v>260</v>
      </c>
      <c r="E95" s="11">
        <v>17.5</v>
      </c>
      <c r="F95" s="11">
        <v>4550</v>
      </c>
      <c r="G95" s="73" t="s">
        <v>69</v>
      </c>
      <c r="H95" s="9" t="s">
        <v>7</v>
      </c>
    </row>
    <row r="96" spans="1:8" s="3" customFormat="1" ht="15" customHeight="1">
      <c r="A96" s="35"/>
      <c r="B96" s="8">
        <v>7</v>
      </c>
      <c r="C96" s="9" t="s">
        <v>22</v>
      </c>
      <c r="D96" s="10">
        <v>360</v>
      </c>
      <c r="E96" s="11">
        <v>28.6</v>
      </c>
      <c r="F96" s="11">
        <v>10296</v>
      </c>
      <c r="G96" s="73" t="s">
        <v>78</v>
      </c>
      <c r="H96" s="9" t="s">
        <v>21</v>
      </c>
    </row>
    <row r="97" spans="1:8" s="3" customFormat="1" ht="21">
      <c r="A97" s="35"/>
      <c r="B97" s="8">
        <v>8</v>
      </c>
      <c r="C97" s="9" t="s">
        <v>20</v>
      </c>
      <c r="D97" s="10">
        <v>120</v>
      </c>
      <c r="E97" s="11">
        <v>50</v>
      </c>
      <c r="F97" s="11">
        <v>6000</v>
      </c>
      <c r="G97" s="72" t="s">
        <v>79</v>
      </c>
      <c r="H97" s="9" t="s">
        <v>21</v>
      </c>
    </row>
    <row r="98" spans="1:8" s="3" customFormat="1" ht="21">
      <c r="A98" s="35"/>
      <c r="B98" s="8">
        <v>9</v>
      </c>
      <c r="C98" s="9" t="s">
        <v>62</v>
      </c>
      <c r="D98" s="10">
        <v>120</v>
      </c>
      <c r="E98" s="11">
        <v>23.4</v>
      </c>
      <c r="F98" s="11">
        <v>2808</v>
      </c>
      <c r="G98" s="73" t="s">
        <v>65</v>
      </c>
      <c r="H98" s="9" t="s">
        <v>7</v>
      </c>
    </row>
    <row r="99" spans="1:8" s="3" customFormat="1" ht="21.75" thickBot="1">
      <c r="A99" s="46"/>
      <c r="B99" s="16">
        <v>10</v>
      </c>
      <c r="C99" s="17" t="s">
        <v>63</v>
      </c>
      <c r="D99" s="18">
        <v>120</v>
      </c>
      <c r="E99" s="19">
        <v>23.4</v>
      </c>
      <c r="F99" s="19">
        <v>2808</v>
      </c>
      <c r="G99" s="74" t="s">
        <v>65</v>
      </c>
      <c r="H99" s="17" t="s">
        <v>7</v>
      </c>
    </row>
    <row r="100" spans="1:8" s="3" customFormat="1" ht="15.75" customHeight="1" thickBot="1">
      <c r="A100" s="1"/>
      <c r="B100" s="1"/>
      <c r="C100" s="53" t="s">
        <v>103</v>
      </c>
      <c r="D100" s="30"/>
      <c r="E100" s="30"/>
      <c r="F100" s="40">
        <f>SUM(F90:F99)</f>
        <v>230414</v>
      </c>
      <c r="G100" s="77"/>
      <c r="H100" s="30"/>
    </row>
    <row r="101" spans="1:8" s="3" customFormat="1" ht="11.25" thickBot="1">
      <c r="A101" s="1"/>
      <c r="B101" s="1"/>
      <c r="C101" s="36"/>
      <c r="D101" s="1"/>
      <c r="E101" s="1"/>
      <c r="F101" s="39"/>
      <c r="G101" s="68"/>
      <c r="H101" s="1"/>
    </row>
    <row r="102" spans="1:8" ht="11.25" customHeight="1">
      <c r="A102" s="27">
        <v>15790</v>
      </c>
      <c r="B102" s="12">
        <v>1</v>
      </c>
      <c r="C102" s="13" t="s">
        <v>90</v>
      </c>
      <c r="D102" s="14">
        <v>10</v>
      </c>
      <c r="E102" s="56">
        <v>21</v>
      </c>
      <c r="F102" s="56">
        <f>+E102*D102</f>
        <v>210</v>
      </c>
      <c r="G102" s="78" t="s">
        <v>89</v>
      </c>
      <c r="H102" s="13" t="s">
        <v>7</v>
      </c>
    </row>
    <row r="103" spans="1:8">
      <c r="A103" s="55"/>
      <c r="B103" s="8">
        <v>2</v>
      </c>
      <c r="C103" s="26" t="s">
        <v>91</v>
      </c>
      <c r="D103" s="10">
        <v>10</v>
      </c>
      <c r="E103" s="28">
        <v>224.6</v>
      </c>
      <c r="F103" s="28">
        <f>D103*E103</f>
        <v>2246</v>
      </c>
      <c r="G103" s="78" t="s">
        <v>89</v>
      </c>
      <c r="H103" s="9" t="s">
        <v>7</v>
      </c>
    </row>
    <row r="104" spans="1:8" ht="9.75" customHeight="1" thickBot="1">
      <c r="A104" s="57"/>
      <c r="B104" s="16">
        <v>3</v>
      </c>
      <c r="C104" s="58" t="s">
        <v>92</v>
      </c>
      <c r="D104" s="18">
        <v>10</v>
      </c>
      <c r="E104" s="59">
        <v>22.1</v>
      </c>
      <c r="F104" s="59">
        <f>D104*E104</f>
        <v>221</v>
      </c>
      <c r="G104" s="78" t="s">
        <v>89</v>
      </c>
      <c r="H104" s="17" t="s">
        <v>7</v>
      </c>
    </row>
    <row r="105" spans="1:8" s="3" customFormat="1" ht="11.25" thickBot="1">
      <c r="A105" s="1"/>
      <c r="B105" s="1"/>
      <c r="C105" s="53" t="s">
        <v>103</v>
      </c>
      <c r="D105" s="30"/>
      <c r="E105" s="30"/>
      <c r="F105" s="40">
        <f>SUM(F102:F104)</f>
        <v>2677</v>
      </c>
      <c r="G105" s="79"/>
      <c r="H105" s="30"/>
    </row>
    <row r="106" spans="1:8" s="3" customFormat="1">
      <c r="A106" s="1"/>
      <c r="B106" s="1"/>
      <c r="C106" s="36"/>
      <c r="D106" s="1"/>
      <c r="E106" s="1"/>
      <c r="F106" s="39"/>
      <c r="G106" s="68"/>
      <c r="H106" s="1"/>
    </row>
    <row r="109" spans="1:8">
      <c r="F109" s="3"/>
      <c r="G109" s="80"/>
    </row>
    <row r="112" spans="1:8">
      <c r="F112" s="60"/>
    </row>
    <row r="113" spans="6:6">
      <c r="F113" s="61"/>
    </row>
    <row r="114" spans="6:6">
      <c r="F114" s="60"/>
    </row>
  </sheetData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K. B. + DELLNER</vt:lpstr>
      <vt:lpstr>'K. B. + DELLNER'!Área_de_impresión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Villarreal, Maria</dc:creator>
  <cp:lastModifiedBy>Aldo</cp:lastModifiedBy>
  <cp:lastPrinted>2017-05-08T13:07:29Z</cp:lastPrinted>
  <dcterms:created xsi:type="dcterms:W3CDTF">2017-03-31T17:49:06Z</dcterms:created>
  <dcterms:modified xsi:type="dcterms:W3CDTF">2017-05-12T15:17:05Z</dcterms:modified>
</cp:coreProperties>
</file>